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55"/>
  </bookViews>
  <sheets>
    <sheet name="Лист1" sheetId="1" r:id="rId1"/>
  </sheets>
  <definedNames>
    <definedName name="_xlnm._FilterDatabase" localSheetId="0" hidden="1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7" i="1" l="1"/>
  <c r="F207" i="1"/>
  <c r="G206" i="1"/>
  <c r="F206" i="1"/>
  <c r="G200" i="1" l="1"/>
  <c r="F200" i="1"/>
  <c r="G173" i="1" l="1"/>
  <c r="F107" i="1"/>
  <c r="F173" i="1" s="1"/>
  <c r="F60" i="1"/>
  <c r="F59" i="1"/>
  <c r="F58" i="1"/>
  <c r="F57" i="1"/>
  <c r="F54" i="1"/>
</calcChain>
</file>

<file path=xl/sharedStrings.xml><?xml version="1.0" encoding="utf-8"?>
<sst xmlns="http://schemas.openxmlformats.org/spreadsheetml/2006/main" count="494" uniqueCount="243">
  <si>
    <t>შესყიდვის ობიექტის დასახელება</t>
  </si>
  <si>
    <t>ჯამური ღირებულება</t>
  </si>
  <si>
    <t>ე.ტ.</t>
  </si>
  <si>
    <t>გ.შ.</t>
  </si>
  <si>
    <t>შპს ,,რომპეტროლ საქართველო"</t>
  </si>
  <si>
    <t>კონ</t>
  </si>
  <si>
    <t>ავტომანქანების დაზღვევა</t>
  </si>
  <si>
    <t>საინფორმაციო სფეროში მომსახურება</t>
  </si>
  <si>
    <t>შპს ,,ახალი ამბები"</t>
  </si>
  <si>
    <t>ჟურნალ გაზეთები</t>
  </si>
  <si>
    <t>შპს ,,ექსპრესი ბათუმი"</t>
  </si>
  <si>
    <t>პანდუსის ლიფტის მოწყობა და სარეაბილიტაციო სამუშაოები</t>
  </si>
  <si>
    <t>შპს ,,კაიზენი"</t>
  </si>
  <si>
    <t>ტექნიკური ზედამხედველობის განხორციელება</t>
  </si>
  <si>
    <t>ი/მ ,,ნუგზარ ბოლქვაძე"</t>
  </si>
  <si>
    <t>სატელეფონო მომსახურება</t>
  </si>
  <si>
    <t>შპს ,,მაგთიკომი"</t>
  </si>
  <si>
    <t>საწვავი პრემიუმი</t>
  </si>
  <si>
    <t>საწვავი ევროდიზელი</t>
  </si>
  <si>
    <t>შპს,,სან პეტროლიუმ ჯორჯია"</t>
  </si>
  <si>
    <t>სს ,,რისკების მართვისა და სადაზღვევო კომპანია გლობალ ბენეფიტს ჯორჯია"</t>
  </si>
  <si>
    <t>მაგიდის კომპიუტერი</t>
  </si>
  <si>
    <t>შპს ,,იუ-ჯი-თი"</t>
  </si>
  <si>
    <t>ლეპტოპები</t>
  </si>
  <si>
    <t>კაბელური ტელევიზიით მომსახურება</t>
  </si>
  <si>
    <t>შპს ,,TV ERA"</t>
  </si>
  <si>
    <t>სხვადასხვა სახის ხილი ბოსტნეული</t>
  </si>
  <si>
    <t>შპს ,,ტარიელი"</t>
  </si>
  <si>
    <t>სხვადასხვა საკვები პროდუქტები</t>
  </si>
  <si>
    <t>სხვადასხვა სახის სასმელები</t>
  </si>
  <si>
    <t>საფოსტო მომსახურება</t>
  </si>
  <si>
    <t>შპს ,,საქართველოს ფოსტა"</t>
  </si>
  <si>
    <t>ხელსაწყოები,საკეტები გასაღებები</t>
  </si>
  <si>
    <t>შპს ,,GNT"</t>
  </si>
  <si>
    <t>ავტომანქანების გზის ვარგისობაზე კონტროლთან დაკავშირებული მომსახურებები</t>
  </si>
  <si>
    <t>შპს ,,დიაგნოსტიკა აჭარა"</t>
  </si>
  <si>
    <t>აკუმულატორები</t>
  </si>
  <si>
    <t>შპს ,,თეგეტა რითეილი"</t>
  </si>
  <si>
    <t>ინტერნეტმომსახურებები</t>
  </si>
  <si>
    <t>შპს „დატაკომი“</t>
  </si>
  <si>
    <t>შპს „თეგეტა რითეილი“</t>
  </si>
  <si>
    <t>ალუმინის ხარაჩო</t>
  </si>
  <si>
    <t>შ.პ.ს. ,,ნოვა“</t>
  </si>
  <si>
    <t>სს „სილქნეტი“</t>
  </si>
  <si>
    <t>ავტომობილი</t>
  </si>
  <si>
    <t>შპს „კია საქართველო“</t>
  </si>
  <si>
    <t>ბეჭდვითი მომსახურებები</t>
  </si>
  <si>
    <t>შ.პ.ს. ,,პოლიგრაფ-სერვისი“</t>
  </si>
  <si>
    <t>ელექტრო გამათბობელი</t>
  </si>
  <si>
    <t>შ.პ.ს. ,,კანცბუმი“</t>
  </si>
  <si>
    <t>ძრავის ზეთი</t>
  </si>
  <si>
    <t xml:space="preserve"> ფილტრის შეცვლა</t>
  </si>
  <si>
    <t>იზოლირებული მავთული და კაბელი</t>
  </si>
  <si>
    <t>გამაგრილებელი და სავენტილაციო მოწყობილობები</t>
  </si>
  <si>
    <t>სამშენებლო მასალები და დამხმარე სამშენებლო მასალები</t>
  </si>
  <si>
    <t>შპს „კტმ“</t>
  </si>
  <si>
    <t>სატრანსპორტო საშუალების ტექნიკური მომსახურების</t>
  </si>
  <si>
    <t>კონდიციონერის მონტაჟი</t>
  </si>
  <si>
    <t>ფ/პ ,,რევაზ ნაკაშიძე“</t>
  </si>
  <si>
    <t>ბუნებრივი წყალი</t>
  </si>
  <si>
    <t>შპს ,,ტარიელი“</t>
  </si>
  <si>
    <t>მანქანის რეცხვა და მსგავსი მომსახურებები</t>
  </si>
  <si>
    <t>,,ი/მ“ თემურ ანანიძე</t>
  </si>
  <si>
    <t>ქსელის კაბელი/ქსელის აქსესუარები</t>
  </si>
  <si>
    <t>შ.პ.ს. ,,გეპა“</t>
  </si>
  <si>
    <t xml:space="preserve">ქსელები </t>
  </si>
  <si>
    <t>ჰიგიენური საშუალებები</t>
  </si>
  <si>
    <t>შპს ,,გ.კ ჯგუფი”-</t>
  </si>
  <si>
    <t>ყავის აპარატი</t>
  </si>
  <si>
    <t>შ.პ.ს. ,,ტექნოჰაუსი“</t>
  </si>
  <si>
    <t>შპს ,,ბონუსი“</t>
  </si>
  <si>
    <t>საბურავები</t>
  </si>
  <si>
    <t>შპს ,,ქოქო მობილე.ჯე“</t>
  </si>
  <si>
    <t>ყვავილები</t>
  </si>
  <si>
    <t>ინდ. მეწარმე ,,ნესტან შერვაშიძე“</t>
  </si>
  <si>
    <t>სასაჩუქრედ გათვალისწინებული საქონელი</t>
  </si>
  <si>
    <t>ინდ. მეწარმე ,,ანნა შარაძე“</t>
  </si>
  <si>
    <t>შ.პ.ს. ,,ნიდო“</t>
  </si>
  <si>
    <t>სატრანსპორტო საშუალებების  შეკეთება</t>
  </si>
  <si>
    <t>სამუშაო ტანსაცმელი,სპეცტანსაცმელი და აქსესუარები</t>
  </si>
  <si>
    <t>ელექტროენერგიის გამანაწილებელი და საკონტროლო აპარატურა</t>
  </si>
  <si>
    <t>გასანათებელი მოწყობილობები და ელექტრონათურები</t>
  </si>
  <si>
    <t>ელექტრომოწყობილობები და აპარატურა</t>
  </si>
  <si>
    <t>სხვადასხვა ქარხნული წარმოების მასალა და მათთან დაკავშირებული საგნები</t>
  </si>
  <si>
    <t>ხელსაწყოები, საკეტები, გასაღებები, ანჯამები, დამჭერები, ჯაჭვები და ზამბარები /რესორები</t>
  </si>
  <si>
    <t>შპს ,,დათანატა“</t>
  </si>
  <si>
    <t>სათარჯიმნო მომსახურება</t>
  </si>
  <si>
    <t>ფ/პ ,,მზია მელაძე“</t>
  </si>
  <si>
    <t>სამუშაო შარვალი და ქურთუკი</t>
  </si>
  <si>
    <t>ინდ. მეწარმე ,,რამაზ დოლიძე“</t>
  </si>
  <si>
    <t>დასაბური ცელოფანი</t>
  </si>
  <si>
    <t>გერბი და ლოგო</t>
  </si>
  <si>
    <t>შპს ,,პრო-მეგა“</t>
  </si>
  <si>
    <t>სასაჩუქრე ჩანთები</t>
  </si>
  <si>
    <t>შპს ,,კალა პრინტ“</t>
  </si>
  <si>
    <t>სამშენებლო მასალები</t>
  </si>
  <si>
    <t>1881,40</t>
  </si>
  <si>
    <t>ინდ. მეწარმე ,,გულნარა ვარშანიძე“</t>
  </si>
  <si>
    <t>ნათურები</t>
  </si>
  <si>
    <t>შ.პ.ს. ,,ენერჯი“</t>
  </si>
  <si>
    <t>ი/მ გიორგი კანდელაკი - „ვესტა“</t>
  </si>
  <si>
    <t>უმაღლესი ხარისხის საბეჭდი ქაღალდი</t>
  </si>
  <si>
    <t>დროშები</t>
  </si>
  <si>
    <t>ლამინატის ქვეშსაგები ღრუბელი</t>
  </si>
  <si>
    <t>საავტომობილო ტრანსპორტის მომსახურებები</t>
  </si>
  <si>
    <t>ი/მ თეიმურაზ წულუკიძე</t>
  </si>
  <si>
    <t>კარის საკეტი გასაღები</t>
  </si>
  <si>
    <t>ინდ. მეწარმე ,,სერგო ბეგიაშვილი“</t>
  </si>
  <si>
    <t>კარტრიჯ(ებ)ი</t>
  </si>
  <si>
    <t>პრინტერ(ებ)ი</t>
  </si>
  <si>
    <t>შპს "იუ-ჯი-თი"</t>
  </si>
  <si>
    <t>ბუღალტერიისა და შესყიდვების პროგრამული პაკეტი</t>
  </si>
  <si>
    <t>შპს "ერთიგონი"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</si>
  <si>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</si>
  <si>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კომპიუტერული მოწყობილობები და აქსესუარები</t>
  </si>
  <si>
    <t>შპს „ბედი.ჯი“</t>
  </si>
  <si>
    <t>სამუშაო ტანსაცმელი, სპეცტანსაცმელი და აქსესუარები</t>
  </si>
  <si>
    <t>ტყავის, ტექსტილის, რეზინისა და პლასტმასის ნარჩენი</t>
  </si>
  <si>
    <t>ავეჯის აქსესუარები</t>
  </si>
  <si>
    <t>ქსოვილის ნივთები</t>
  </si>
  <si>
    <t>საწმენდი და საპრიალებელი პროდუქცია</t>
  </si>
  <si>
    <t>შ.პ.ს. ,,ბაინდერი“</t>
  </si>
  <si>
    <t>კომპიუტერების, საოფისე აპარატურის, სატელეკომუნიკაციო და აუდიო-ვიზუალური მოწყობილობების შეკეთება</t>
  </si>
  <si>
    <t>შპს „სპირა სერვისი“</t>
  </si>
  <si>
    <t>ავტომანქანის საბურავები</t>
  </si>
  <si>
    <t>მაღალი წნევის სარეცხი აპარატი</t>
  </si>
  <si>
    <t>შპს ,,გორგია“</t>
  </si>
  <si>
    <t>შპს ,,ღარათი“</t>
  </si>
  <si>
    <t>ინდ. მეწარმე თეიმურაზ წულუკიძე</t>
  </si>
  <si>
    <t>ფიზიკური პირი ,,სალომე ხინიკაძე“</t>
  </si>
  <si>
    <t>ბეჭდვითი მომსახურებება</t>
  </si>
  <si>
    <t>შპს „ტონერ თრეიდი“</t>
  </si>
  <si>
    <t>ტრენინგის ჩატარებისა და სერტიფიცირების მომსახურება</t>
  </si>
  <si>
    <t>სსიპ „ციფრული მმართველობის სააგენტო“</t>
  </si>
  <si>
    <t>მინა-პაკეტი</t>
  </si>
  <si>
    <t>შპს ,,ირმა-72“</t>
  </si>
  <si>
    <t>ყელსახვევები</t>
  </si>
  <si>
    <t>ინდ. მეწარმე ,,გელა მახარაძე“</t>
  </si>
  <si>
    <t>შპს ,,არდიექსი“</t>
  </si>
  <si>
    <t>საინფორმაციო აბრა, ბანერი და ლოგო</t>
  </si>
  <si>
    <t>სამშენებლო-სამონტაჟო სამუშაოები</t>
  </si>
  <si>
    <t>ინდ. მეწარმე ამირან ჯიჯავაძე</t>
  </si>
  <si>
    <t>საოფისე ავეჯის რესტავრაცია</t>
  </si>
  <si>
    <t>ინდ. მეწარმე ,,ალიკ ხაჩატრიანი“</t>
  </si>
  <si>
    <t>საოჯახო ტექნიკა</t>
  </si>
  <si>
    <t>შპს ,,ომნი ჯგუფი“</t>
  </si>
  <si>
    <t>დისტანციური მართვის პულტი</t>
  </si>
  <si>
    <t>შპს „გიო+“</t>
  </si>
  <si>
    <t>პირადი ჰიგიენის საშუალებები</t>
  </si>
  <si>
    <t>შპს ,,გ.კ ჯგუფი”</t>
  </si>
  <si>
    <t>სამკაულები, საათები და მონათესავე ნივთები</t>
  </si>
  <si>
    <t>სარეგისტრაციო ჟურნალი</t>
  </si>
  <si>
    <t>პოლიეთილენის პარკი</t>
  </si>
  <si>
    <t>პარკირება</t>
  </si>
  <si>
    <t>შპს "ბათუმის ავტოტრანსპორტი"</t>
  </si>
  <si>
    <t>საკანცელარიო ნივთები</t>
  </si>
  <si>
    <t>შპს ,,კომპანია GEOSM”</t>
  </si>
  <si>
    <t>იატაკის მოსარეცხი აპარატი</t>
  </si>
  <si>
    <t>შპს ,,კერხერი“</t>
  </si>
  <si>
    <t>აკუმულატორი</t>
  </si>
  <si>
    <t>შპს
„თეგეტა რითეილი“</t>
  </si>
  <si>
    <t>მეტალის კიბე</t>
  </si>
  <si>
    <t>ავტოსატრანსპორტო საშუალებების რეცხვა და ქიმწმენდა</t>
  </si>
  <si>
    <t>ერთჯერადი ჭიქა პლასტმასის</t>
  </si>
  <si>
    <t>შ.პ.ს. ,,კერკი“</t>
  </si>
  <si>
    <t>ინდ. მეწარმე ,,თამარ აბულაძე“</t>
  </si>
  <si>
    <t>შპს "დათანატა"</t>
  </si>
  <si>
    <t>შპს ,,ბაინდერი"</t>
  </si>
  <si>
    <t>კიბე</t>
  </si>
  <si>
    <t>საბუღალტრო, აუდიტორული და ფისკალური მომსახურებები</t>
  </si>
  <si>
    <t>შ.პ.ს. ,,დანი-აუდიტი“</t>
  </si>
  <si>
    <t>შპს ,,REFCO"</t>
  </si>
  <si>
    <t>აკუმულატორები, დენის პირველადი
წყაროები და პირველადი ელემენტები</t>
  </si>
  <si>
    <t>შპს ,,გეპა"</t>
  </si>
  <si>
    <t>ტელერადიოტრანსლაციისათვის და ინტერნეტტრანსლაციისათვის საჭირო ტექნიკა</t>
  </si>
  <si>
    <t>შპს ,,ვესტ სერვისი”</t>
  </si>
  <si>
    <t>დასუფთავება და სანიტარული მომსახურება</t>
  </si>
  <si>
    <t>შპს ,,ჰემა-2012“</t>
  </si>
  <si>
    <t>შპს ,,ნათება პირველი“</t>
  </si>
  <si>
    <t>ბეჭდვა და მასთან დაკავშირებული მომსახურებები</t>
  </si>
  <si>
    <t>შპს ,,კალა პრინტი“</t>
  </si>
  <si>
    <t>ქსელები</t>
  </si>
  <si>
    <t>სატელეკომუნიკაციო მოწყობილობები და აქსესუარები</t>
  </si>
  <si>
    <t>შპს „ტელკო სისტემს“</t>
  </si>
  <si>
    <t>კარის საკეტი</t>
  </si>
  <si>
    <t>შპს ,,ნიუტეჩ“</t>
  </si>
  <si>
    <t>სოფლის მეურნეობისა და ბაღჩეული პროდუქტები</t>
  </si>
  <si>
    <t>ინდ. მეწარმე ,,დიანა დევაძე“</t>
  </si>
  <si>
    <t>ხრახნდამჭერი</t>
  </si>
  <si>
    <t>სატრენინგო მომსახურება</t>
  </si>
  <si>
    <t>სსიპ ფინანსთა სამინისტროს აკადემია</t>
  </si>
  <si>
    <t>ფეხსაცმელი</t>
  </si>
  <si>
    <t>შპს ,,უნიფორმა პლუსი“</t>
  </si>
  <si>
    <t>შპს ,,ვი დი ჯი გრუპი“</t>
  </si>
  <si>
    <t>ბეჭდვითი მომსახურება</t>
  </si>
  <si>
    <t>გასანათებელი მოწყობილობები</t>
  </si>
  <si>
    <t>ტექნიკური მომსახურება</t>
  </si>
  <si>
    <t>სატრანსპორტო საშუალებების საბურავები</t>
  </si>
  <si>
    <t xml:space="preserve">შპს ,,თერა მოტორსი“ </t>
  </si>
  <si>
    <t>შ.პ.ს. ,,სუპერი“</t>
  </si>
  <si>
    <t>სატრანსპორტო საშუალებების აქსესუარები</t>
  </si>
  <si>
    <t>ი/მ „ხვიჩა მახარაძე“</t>
  </si>
  <si>
    <t>ფაილი, ბლოკნოტი</t>
  </si>
  <si>
    <t>ინდივიდუალური და დამხმარე მოწყობილობები</t>
  </si>
  <si>
    <t>შპს ,,EMI“</t>
  </si>
  <si>
    <t>დროშის სამაგრი</t>
  </si>
  <si>
    <t>სხვადასხვა კომერციული მომსახურება და მასთან დაკავშირებული მომსახურებები</t>
  </si>
  <si>
    <t>ინდ. მეწარმე ,,გიული შანიძე“</t>
  </si>
  <si>
    <t>მიმწოდებლის დასახელება</t>
  </si>
  <si>
    <t>შესყიდვის საშუალება</t>
  </si>
  <si>
    <t>ნომერი (№)</t>
  </si>
  <si>
    <t>გახარჯული (გადახდილი) თანხა</t>
  </si>
  <si>
    <t>№</t>
  </si>
  <si>
    <t>დადებული ხელშეკრულების</t>
  </si>
  <si>
    <t>ინფორმაცია</t>
  </si>
  <si>
    <t>2023 წლის განმავლობაში განხორციელებული სახელმწიფო შესყიდვების შესახებ</t>
  </si>
  <si>
    <t>ჯამი:</t>
  </si>
  <si>
    <t>ნორმატიული აქტის საფუძველზე და ხელშეკრულების გარეშე განხორციელებული სახელმწიფო შესყიდვები</t>
  </si>
  <si>
    <t>სატენდერო მოსაკრებელი</t>
  </si>
  <si>
    <t>სსიპ ,,სახელმწიფო შესყიდვების სააგენტო"</t>
  </si>
  <si>
    <t>კანონებისა და ნორმატიული აქტების გამოქვეყნება</t>
  </si>
  <si>
    <t xml:space="preserve">საკანონმდებლო მაცნე </t>
  </si>
  <si>
    <t>საკანონმდებლო მაცნეს ვებგვერდით სარგებლობის უფლების შესყიდვა</t>
  </si>
  <si>
    <t xml:space="preserve">მძღოლთა მინდობ-ბი აპოსტელი </t>
  </si>
  <si>
    <t>სსიპ ,,სახ. სერვის. განვ. სააგენტო“</t>
  </si>
  <si>
    <t>საჩუქრები</t>
  </si>
  <si>
    <t>შპს,,პოლიგრაფ სერვისი"</t>
  </si>
  <si>
    <t>სარესტორნო მომსახურება</t>
  </si>
  <si>
    <t>შპს ,,ნიკალა"</t>
  </si>
  <si>
    <t>შპს ,,გრინ ინვესტ"</t>
  </si>
  <si>
    <t>ი/მ ,,მაია სურმანიძე"</t>
  </si>
  <si>
    <t>შპს ,,მეგრულ ლაზური2"</t>
  </si>
  <si>
    <t>შპს ,,სახლი 1974"</t>
  </si>
  <si>
    <t>,,ადამიანები მოქმედებაში"</t>
  </si>
  <si>
    <t>,,როდენი"</t>
  </si>
  <si>
    <t>ი/მ ,,ანნა შარაძე"</t>
  </si>
  <si>
    <t>შპს ,,კოლხური სახლი"</t>
  </si>
  <si>
    <t>შესყიდვები, რომლებზეც არ ვრცელდება კანონი ,,სახელმწიფო შესყიდვების შესახებ“</t>
  </si>
  <si>
    <t>ელექტროენერგია</t>
  </si>
  <si>
    <t>ეპ ჯორჯია</t>
  </si>
  <si>
    <t>112- ზე გადახდები</t>
  </si>
  <si>
    <t>სანდასუფთავების მოსაკრებელი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</si>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</sst>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-#,##0"/>
  </numFmts>
  <fonts count="26"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b/>
      <sz val="8"/>
      <color theme="1"/>
      <name val="Sylfaen"/>
      <family val="1"/>
    </font>
    <font>
      <sz val="8"/>
      <name val="Sylfaen"/>
      <family val="1"/>
    </font>
    <font>
      <b/>
      <sz val="8"/>
      <name val="Sylfaen"/>
      <family val="1"/>
    </font>
    <font>
      <b/>
      <sz val="11"/>
      <color theme="1"/>
      <name val="Calibri"/>
      <family val="2"/>
      <scheme val="minor"/>
    </font>
    <font>
      <b/>
      <sz val="10"/>
      <name val="Sylfaen"/>
      <family val="1"/>
    </font>
    <font>
      <b/>
      <sz val="10"/>
      <name val="Sylfaen"/>
      <family val="1"/>
      <charset val="204"/>
    </font>
    <font>
      <b/>
      <sz val="10"/>
      <name val="AcadNusx"/>
    </font>
    <font>
      <b/>
      <sz val="8"/>
      <name val="Calibri"/>
      <family val="2"/>
    </font>
    <font>
      <b/>
      <sz val="14"/>
      <color theme="1"/>
      <name val="AcadNusx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Silfime"/>
      <charset val="204"/>
    </font>
    <font>
      <sz val="8"/>
      <color theme="1"/>
      <name val="Sylfaen"/>
      <family val="1"/>
      <charset val="204"/>
    </font>
    <font>
      <sz val="8"/>
      <name val="Sylfaen"/>
      <family val="2"/>
    </font>
    <font>
      <sz val="8"/>
      <name val="Sylfaen"/>
      <family val="1"/>
      <charset val="204"/>
    </font>
    <font>
      <b/>
      <sz val="8"/>
      <name val="Arial"/>
      <family val="2"/>
    </font>
    <font>
      <b/>
      <sz val="8"/>
      <color theme="1"/>
      <name val="Sylfaen"/>
      <family val="1"/>
      <charset val="204"/>
    </font>
    <font>
      <sz val="8"/>
      <color theme="1"/>
      <name val="Arial"/>
      <family val="2"/>
      <charset val="204"/>
    </font>
    <font>
      <b/>
      <sz val="12"/>
      <name val="Sylfaen"/>
      <family val="1"/>
      <charset val="204"/>
    </font>
    <font>
      <sz val="8"/>
      <name val="AcadNusx"/>
    </font>
    <font>
      <sz val="7"/>
      <name val="Sylfaen"/>
      <family val="1"/>
      <charset val="204"/>
    </font>
    <font>
      <sz val="7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8" fillId="0" borderId="1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0" fontId="17" fillId="0" borderId="3" xfId="0" applyNumberFormat="1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164" fontId="16" fillId="0" borderId="8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1" fillId="0" borderId="24" xfId="0" applyNumberFormat="1" applyFont="1" applyFill="1" applyBorder="1" applyAlignment="1">
      <alignment horizontal="center" vertical="center" wrapText="1"/>
    </xf>
    <xf numFmtId="0" fontId="21" fillId="0" borderId="25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5" fillId="0" borderId="3" xfId="0" applyFont="1" applyFill="1" applyBorder="1" applyAlignment="1">
      <alignment horizontal="center"/>
    </xf>
    <xf numFmtId="0" fontId="14" fillId="0" borderId="3" xfId="0" applyFont="1" applyFill="1" applyBorder="1"/>
    <xf numFmtId="0" fontId="13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7" fillId="0" borderId="3" xfId="0" applyNumberFormat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topLeftCell="A159" zoomScale="172" zoomScaleNormal="172" workbookViewId="0">
      <selection activeCell="C209" sqref="C209"/>
    </sheetView>
  </sheetViews>
  <sheetFormatPr defaultRowHeight="11.25"/>
  <cols>
    <col min="1" max="1" width="3.42578125" style="2" customWidth="1"/>
    <col min="2" max="2" width="39.28515625" style="2" customWidth="1"/>
    <col min="3" max="3" width="26.28515625" style="2" customWidth="1"/>
    <col min="4" max="4" width="4.85546875" style="2" customWidth="1"/>
    <col min="5" max="5" width="4.28515625" style="2" customWidth="1"/>
    <col min="6" max="6" width="9.5703125" style="1" customWidth="1"/>
    <col min="7" max="7" width="9.7109375" style="1" customWidth="1"/>
    <col min="8" max="16384" width="9.140625" style="2"/>
  </cols>
  <sheetData>
    <row r="1" spans="1:7" ht="27.75" customHeight="1">
      <c r="A1" s="52" t="s">
        <v>214</v>
      </c>
      <c r="B1" s="52"/>
      <c r="C1" s="52"/>
      <c r="D1" s="52"/>
      <c r="E1" s="52"/>
      <c r="F1" s="52"/>
      <c r="G1" s="52"/>
    </row>
    <row r="2" spans="1:7" ht="21.75" customHeight="1">
      <c r="A2" s="53" t="s">
        <v>215</v>
      </c>
      <c r="B2" s="53"/>
      <c r="C2" s="53"/>
      <c r="D2" s="53"/>
      <c r="E2" s="53"/>
      <c r="F2" s="53"/>
      <c r="G2" s="53"/>
    </row>
    <row r="3" spans="1:7" ht="53.25" customHeight="1">
      <c r="A3" s="19" t="s">
        <v>212</v>
      </c>
      <c r="B3" s="10" t="s">
        <v>0</v>
      </c>
      <c r="C3" s="7" t="s">
        <v>208</v>
      </c>
      <c r="D3" s="13" t="s">
        <v>209</v>
      </c>
      <c r="E3" s="20" t="s">
        <v>213</v>
      </c>
      <c r="F3" s="20"/>
      <c r="G3" s="20"/>
    </row>
    <row r="4" spans="1:7" ht="38.25" customHeight="1">
      <c r="A4" s="5"/>
      <c r="B4" s="11"/>
      <c r="C4" s="8"/>
      <c r="D4" s="14"/>
      <c r="E4" s="16" t="s">
        <v>210</v>
      </c>
      <c r="F4" s="16" t="s">
        <v>1</v>
      </c>
      <c r="G4" s="16" t="s">
        <v>211</v>
      </c>
    </row>
    <row r="5" spans="1:7" ht="14.25" customHeight="1">
      <c r="A5" s="5"/>
      <c r="B5" s="11"/>
      <c r="C5" s="8"/>
      <c r="D5" s="14"/>
      <c r="E5" s="17"/>
      <c r="F5" s="17"/>
      <c r="G5" s="17"/>
    </row>
    <row r="6" spans="1:7" ht="15" customHeight="1">
      <c r="A6" s="5"/>
      <c r="B6" s="11"/>
      <c r="C6" s="8"/>
      <c r="D6" s="14"/>
      <c r="E6" s="17"/>
      <c r="F6" s="17"/>
      <c r="G6" s="17"/>
    </row>
    <row r="7" spans="1:7" ht="57.75" customHeight="1" thickBot="1">
      <c r="A7" s="6"/>
      <c r="B7" s="12"/>
      <c r="C7" s="9"/>
      <c r="D7" s="15"/>
      <c r="E7" s="18"/>
      <c r="F7" s="18"/>
      <c r="G7" s="18"/>
    </row>
    <row r="8" spans="1:7" ht="12" thickBot="1">
      <c r="A8" s="4">
        <v>1</v>
      </c>
      <c r="B8" s="22">
        <v>2</v>
      </c>
      <c r="C8" s="21">
        <v>3</v>
      </c>
      <c r="D8" s="22">
        <v>4</v>
      </c>
      <c r="E8" s="21">
        <v>5</v>
      </c>
      <c r="F8" s="22">
        <v>6</v>
      </c>
      <c r="G8" s="23">
        <v>7</v>
      </c>
    </row>
    <row r="9" spans="1:7" ht="24" customHeight="1">
      <c r="A9" s="30">
        <v>1</v>
      </c>
      <c r="B9" s="24" t="s">
        <v>11</v>
      </c>
      <c r="C9" s="25" t="s">
        <v>12</v>
      </c>
      <c r="D9" s="26" t="s">
        <v>2</v>
      </c>
      <c r="E9" s="25">
        <v>98</v>
      </c>
      <c r="F9" s="27">
        <v>444150.74</v>
      </c>
      <c r="G9" s="27">
        <v>444150.74</v>
      </c>
    </row>
    <row r="10" spans="1:7" ht="24" customHeight="1">
      <c r="A10" s="30">
        <v>2</v>
      </c>
      <c r="B10" s="28" t="s">
        <v>13</v>
      </c>
      <c r="C10" s="29" t="s">
        <v>14</v>
      </c>
      <c r="D10" s="29" t="s">
        <v>3</v>
      </c>
      <c r="E10" s="29">
        <v>100</v>
      </c>
      <c r="F10" s="29">
        <v>4468</v>
      </c>
      <c r="G10" s="30">
        <v>4468</v>
      </c>
    </row>
    <row r="11" spans="1:7" ht="24" customHeight="1">
      <c r="A11" s="30">
        <v>3</v>
      </c>
      <c r="B11" s="29" t="s">
        <v>15</v>
      </c>
      <c r="C11" s="29" t="s">
        <v>16</v>
      </c>
      <c r="D11" s="29" t="s">
        <v>5</v>
      </c>
      <c r="E11" s="29">
        <v>115</v>
      </c>
      <c r="F11" s="29">
        <v>60000</v>
      </c>
      <c r="G11" s="30">
        <v>26003.54</v>
      </c>
    </row>
    <row r="12" spans="1:7" ht="34.5" customHeight="1">
      <c r="A12" s="30">
        <v>4</v>
      </c>
      <c r="B12" s="29" t="s">
        <v>6</v>
      </c>
      <c r="C12" s="28" t="s">
        <v>20</v>
      </c>
      <c r="D12" s="29" t="s">
        <v>5</v>
      </c>
      <c r="E12" s="29">
        <v>116</v>
      </c>
      <c r="F12" s="29">
        <v>9763.25</v>
      </c>
      <c r="G12" s="30">
        <v>9763.25</v>
      </c>
    </row>
    <row r="13" spans="1:7" ht="24" customHeight="1">
      <c r="A13" s="30">
        <v>5</v>
      </c>
      <c r="B13" s="29" t="s">
        <v>17</v>
      </c>
      <c r="C13" s="29" t="s">
        <v>4</v>
      </c>
      <c r="D13" s="29" t="s">
        <v>5</v>
      </c>
      <c r="E13" s="29">
        <v>118</v>
      </c>
      <c r="F13" s="29">
        <v>108784.87</v>
      </c>
      <c r="G13" s="30">
        <v>98270.98</v>
      </c>
    </row>
    <row r="14" spans="1:7" ht="24" customHeight="1">
      <c r="A14" s="30">
        <v>6</v>
      </c>
      <c r="B14" s="29" t="s">
        <v>18</v>
      </c>
      <c r="C14" s="29" t="s">
        <v>19</v>
      </c>
      <c r="D14" s="29" t="s">
        <v>5</v>
      </c>
      <c r="E14" s="29">
        <v>119</v>
      </c>
      <c r="F14" s="29">
        <v>6450.36</v>
      </c>
      <c r="G14" s="29">
        <v>5598.36</v>
      </c>
    </row>
    <row r="15" spans="1:7" ht="24" customHeight="1">
      <c r="A15" s="30">
        <v>7</v>
      </c>
      <c r="B15" s="29" t="s">
        <v>7</v>
      </c>
      <c r="C15" s="29" t="s">
        <v>8</v>
      </c>
      <c r="D15" s="29" t="s">
        <v>3</v>
      </c>
      <c r="E15" s="29">
        <v>120</v>
      </c>
      <c r="F15" s="29">
        <v>4896</v>
      </c>
      <c r="G15" s="30">
        <v>4896</v>
      </c>
    </row>
    <row r="16" spans="1:7" ht="24" customHeight="1">
      <c r="A16" s="30">
        <v>8</v>
      </c>
      <c r="B16" s="29" t="s">
        <v>9</v>
      </c>
      <c r="C16" s="29" t="s">
        <v>10</v>
      </c>
      <c r="D16" s="29" t="s">
        <v>3</v>
      </c>
      <c r="E16" s="29">
        <v>121</v>
      </c>
      <c r="F16" s="29">
        <v>900</v>
      </c>
      <c r="G16" s="30">
        <v>660</v>
      </c>
    </row>
    <row r="17" spans="1:7" ht="21" customHeight="1">
      <c r="A17" s="30">
        <v>9</v>
      </c>
      <c r="B17" s="29" t="s">
        <v>21</v>
      </c>
      <c r="C17" s="29" t="s">
        <v>22</v>
      </c>
      <c r="D17" s="29" t="s">
        <v>3</v>
      </c>
      <c r="E17" s="29">
        <v>122</v>
      </c>
      <c r="F17" s="29">
        <v>33760</v>
      </c>
      <c r="G17" s="30">
        <v>33760</v>
      </c>
    </row>
    <row r="18" spans="1:7" ht="20.25" customHeight="1">
      <c r="A18" s="30">
        <v>10</v>
      </c>
      <c r="B18" s="29" t="s">
        <v>23</v>
      </c>
      <c r="C18" s="29" t="s">
        <v>22</v>
      </c>
      <c r="D18" s="29" t="s">
        <v>3</v>
      </c>
      <c r="E18" s="29">
        <v>123</v>
      </c>
      <c r="F18" s="29">
        <v>30900</v>
      </c>
      <c r="G18" s="30">
        <v>30900</v>
      </c>
    </row>
    <row r="19" spans="1:7" ht="17.25" customHeight="1">
      <c r="A19" s="30">
        <v>11</v>
      </c>
      <c r="B19" s="29" t="s">
        <v>24</v>
      </c>
      <c r="C19" s="29" t="s">
        <v>25</v>
      </c>
      <c r="D19" s="29" t="s">
        <v>3</v>
      </c>
      <c r="E19" s="29">
        <v>124</v>
      </c>
      <c r="F19" s="29">
        <v>3600</v>
      </c>
      <c r="G19" s="30">
        <v>3600</v>
      </c>
    </row>
    <row r="20" spans="1:7" s="3" customFormat="1" ht="14.25" customHeight="1">
      <c r="A20" s="30">
        <v>12</v>
      </c>
      <c r="B20" s="29" t="s">
        <v>26</v>
      </c>
      <c r="C20" s="29" t="s">
        <v>27</v>
      </c>
      <c r="D20" s="29" t="s">
        <v>3</v>
      </c>
      <c r="E20" s="29">
        <v>1</v>
      </c>
      <c r="F20" s="29">
        <v>500</v>
      </c>
      <c r="G20" s="29">
        <v>378.42</v>
      </c>
    </row>
    <row r="21" spans="1:7" s="3" customFormat="1" ht="13.5" customHeight="1">
      <c r="A21" s="30">
        <v>13</v>
      </c>
      <c r="B21" s="29" t="s">
        <v>28</v>
      </c>
      <c r="C21" s="29" t="s">
        <v>27</v>
      </c>
      <c r="D21" s="29" t="s">
        <v>3</v>
      </c>
      <c r="E21" s="29">
        <v>2</v>
      </c>
      <c r="F21" s="2">
        <v>2000</v>
      </c>
      <c r="G21" s="29">
        <v>1997.7</v>
      </c>
    </row>
    <row r="22" spans="1:7" s="3" customFormat="1" ht="12.75" customHeight="1">
      <c r="A22" s="30">
        <v>14</v>
      </c>
      <c r="B22" s="29" t="s">
        <v>29</v>
      </c>
      <c r="C22" s="29" t="s">
        <v>27</v>
      </c>
      <c r="D22" s="29" t="s">
        <v>3</v>
      </c>
      <c r="E22" s="29">
        <v>3</v>
      </c>
      <c r="F22" s="29">
        <v>1000</v>
      </c>
      <c r="G22" s="29">
        <v>989</v>
      </c>
    </row>
    <row r="23" spans="1:7" s="3" customFormat="1" ht="14.25" customHeight="1">
      <c r="A23" s="30">
        <v>15</v>
      </c>
      <c r="B23" s="29" t="s">
        <v>30</v>
      </c>
      <c r="C23" s="29" t="s">
        <v>31</v>
      </c>
      <c r="D23" s="29" t="s">
        <v>3</v>
      </c>
      <c r="E23" s="29">
        <v>4</v>
      </c>
      <c r="F23" s="29">
        <v>1023.9</v>
      </c>
      <c r="G23" s="29">
        <v>938.1</v>
      </c>
    </row>
    <row r="24" spans="1:7" s="3" customFormat="1" ht="15" customHeight="1">
      <c r="A24" s="30">
        <v>16</v>
      </c>
      <c r="B24" s="29" t="s">
        <v>30</v>
      </c>
      <c r="C24" s="29" t="s">
        <v>31</v>
      </c>
      <c r="D24" s="29" t="s">
        <v>3</v>
      </c>
      <c r="E24" s="29">
        <v>5</v>
      </c>
      <c r="F24" s="29">
        <v>500</v>
      </c>
      <c r="G24" s="29">
        <v>130</v>
      </c>
    </row>
    <row r="25" spans="1:7" s="3" customFormat="1" ht="15" customHeight="1">
      <c r="A25" s="30">
        <v>17</v>
      </c>
      <c r="B25" s="28" t="s">
        <v>32</v>
      </c>
      <c r="C25" s="29" t="s">
        <v>33</v>
      </c>
      <c r="D25" s="29" t="s">
        <v>3</v>
      </c>
      <c r="E25" s="29">
        <v>8</v>
      </c>
      <c r="F25" s="29">
        <v>215</v>
      </c>
      <c r="G25" s="29">
        <v>215</v>
      </c>
    </row>
    <row r="26" spans="1:7" s="3" customFormat="1" ht="33.75" customHeight="1">
      <c r="A26" s="30">
        <v>18</v>
      </c>
      <c r="B26" s="28" t="s">
        <v>34</v>
      </c>
      <c r="C26" s="29" t="s">
        <v>35</v>
      </c>
      <c r="D26" s="29" t="s">
        <v>3</v>
      </c>
      <c r="E26" s="29">
        <v>9</v>
      </c>
      <c r="F26" s="29">
        <v>840</v>
      </c>
      <c r="G26" s="29">
        <v>720</v>
      </c>
    </row>
    <row r="27" spans="1:7" s="3" customFormat="1">
      <c r="A27" s="30">
        <v>19</v>
      </c>
      <c r="B27" s="29" t="s">
        <v>36</v>
      </c>
      <c r="C27" s="29" t="s">
        <v>37</v>
      </c>
      <c r="D27" s="29" t="s">
        <v>5</v>
      </c>
      <c r="E27" s="29">
        <v>10</v>
      </c>
      <c r="F27" s="29">
        <v>810</v>
      </c>
      <c r="G27" s="29">
        <v>810</v>
      </c>
    </row>
    <row r="28" spans="1:7">
      <c r="A28" s="30">
        <v>20</v>
      </c>
      <c r="B28" s="29" t="s">
        <v>38</v>
      </c>
      <c r="C28" s="29" t="s">
        <v>39</v>
      </c>
      <c r="D28" s="29" t="s">
        <v>2</v>
      </c>
      <c r="E28" s="29">
        <v>11</v>
      </c>
      <c r="F28" s="29">
        <v>3900</v>
      </c>
      <c r="G28" s="29">
        <v>3900</v>
      </c>
    </row>
    <row r="29" spans="1:7">
      <c r="A29" s="30">
        <v>21</v>
      </c>
      <c r="B29" s="29" t="s">
        <v>50</v>
      </c>
      <c r="C29" s="31" t="s">
        <v>40</v>
      </c>
      <c r="D29" s="31" t="s">
        <v>5</v>
      </c>
      <c r="E29" s="31">
        <v>12</v>
      </c>
      <c r="F29" s="30">
        <v>2086.4</v>
      </c>
      <c r="G29" s="29">
        <v>1454.18</v>
      </c>
    </row>
    <row r="30" spans="1:7">
      <c r="A30" s="30">
        <v>22</v>
      </c>
      <c r="B30" s="29" t="s">
        <v>51</v>
      </c>
      <c r="C30" s="32"/>
      <c r="D30" s="32"/>
      <c r="E30" s="32"/>
      <c r="F30" s="30">
        <v>913.8</v>
      </c>
      <c r="G30" s="29">
        <v>395.98</v>
      </c>
    </row>
    <row r="31" spans="1:7">
      <c r="A31" s="30">
        <v>23</v>
      </c>
      <c r="B31" s="29" t="s">
        <v>41</v>
      </c>
      <c r="C31" s="29" t="s">
        <v>42</v>
      </c>
      <c r="D31" s="29" t="s">
        <v>3</v>
      </c>
      <c r="E31" s="29">
        <v>13</v>
      </c>
      <c r="F31" s="29">
        <v>480</v>
      </c>
      <c r="G31" s="29">
        <v>480</v>
      </c>
    </row>
    <row r="32" spans="1:7" ht="13.5" customHeight="1">
      <c r="A32" s="30">
        <v>24</v>
      </c>
      <c r="B32" s="29" t="s">
        <v>38</v>
      </c>
      <c r="C32" s="29" t="s">
        <v>43</v>
      </c>
      <c r="D32" s="29" t="s">
        <v>2</v>
      </c>
      <c r="E32" s="29">
        <v>14</v>
      </c>
      <c r="F32" s="29">
        <v>17280</v>
      </c>
      <c r="G32" s="29">
        <v>16211.61</v>
      </c>
    </row>
    <row r="33" spans="1:7">
      <c r="A33" s="30">
        <v>25</v>
      </c>
      <c r="B33" s="29" t="s">
        <v>44</v>
      </c>
      <c r="C33" s="29" t="s">
        <v>45</v>
      </c>
      <c r="D33" s="29" t="s">
        <v>5</v>
      </c>
      <c r="E33" s="29">
        <v>15</v>
      </c>
      <c r="F33" s="29">
        <v>327000</v>
      </c>
      <c r="G33" s="29">
        <v>327000</v>
      </c>
    </row>
    <row r="34" spans="1:7">
      <c r="A34" s="30">
        <v>26</v>
      </c>
      <c r="B34" s="29" t="s">
        <v>46</v>
      </c>
      <c r="C34" s="29" t="s">
        <v>47</v>
      </c>
      <c r="D34" s="29" t="s">
        <v>3</v>
      </c>
      <c r="E34" s="29">
        <v>16</v>
      </c>
      <c r="F34" s="29">
        <v>240</v>
      </c>
      <c r="G34" s="29">
        <v>240</v>
      </c>
    </row>
    <row r="35" spans="1:7">
      <c r="A35" s="30">
        <v>27</v>
      </c>
      <c r="B35" s="29" t="s">
        <v>48</v>
      </c>
      <c r="C35" s="29" t="s">
        <v>49</v>
      </c>
      <c r="D35" s="29" t="s">
        <v>3</v>
      </c>
      <c r="E35" s="29">
        <v>17</v>
      </c>
      <c r="F35" s="29">
        <v>830</v>
      </c>
      <c r="G35" s="29">
        <v>830</v>
      </c>
    </row>
    <row r="36" spans="1:7">
      <c r="A36" s="30">
        <v>28</v>
      </c>
      <c r="B36" s="29" t="s">
        <v>52</v>
      </c>
      <c r="C36" s="31" t="s">
        <v>55</v>
      </c>
      <c r="D36" s="31" t="s">
        <v>3</v>
      </c>
      <c r="E36" s="31">
        <v>18</v>
      </c>
      <c r="F36" s="29">
        <v>80.3</v>
      </c>
      <c r="G36" s="29">
        <v>80.3</v>
      </c>
    </row>
    <row r="37" spans="1:7">
      <c r="A37" s="30">
        <v>29</v>
      </c>
      <c r="B37" s="29" t="s">
        <v>53</v>
      </c>
      <c r="C37" s="33"/>
      <c r="D37" s="33"/>
      <c r="E37" s="33"/>
      <c r="F37" s="29">
        <v>1700</v>
      </c>
      <c r="G37" s="29">
        <v>1700</v>
      </c>
    </row>
    <row r="38" spans="1:7">
      <c r="A38" s="30">
        <v>30</v>
      </c>
      <c r="B38" s="29" t="s">
        <v>54</v>
      </c>
      <c r="C38" s="32"/>
      <c r="D38" s="32"/>
      <c r="E38" s="32"/>
      <c r="F38" s="29">
        <v>241.2</v>
      </c>
      <c r="G38" s="29">
        <v>241.2</v>
      </c>
    </row>
    <row r="39" spans="1:7" s="35" customFormat="1" ht="22.5">
      <c r="A39" s="30">
        <v>31</v>
      </c>
      <c r="B39" s="34" t="s">
        <v>56</v>
      </c>
      <c r="C39" s="30" t="s">
        <v>45</v>
      </c>
      <c r="D39" s="30" t="s">
        <v>5</v>
      </c>
      <c r="E39" s="30">
        <v>19</v>
      </c>
      <c r="F39" s="30">
        <v>35776</v>
      </c>
      <c r="G39" s="30">
        <v>1776</v>
      </c>
    </row>
    <row r="40" spans="1:7">
      <c r="A40" s="30">
        <v>32</v>
      </c>
      <c r="B40" s="29" t="s">
        <v>57</v>
      </c>
      <c r="C40" s="29" t="s">
        <v>58</v>
      </c>
      <c r="D40" s="29" t="s">
        <v>3</v>
      </c>
      <c r="E40" s="29">
        <v>20</v>
      </c>
      <c r="F40" s="29">
        <v>255.1</v>
      </c>
      <c r="G40" s="29">
        <v>255.1</v>
      </c>
    </row>
    <row r="41" spans="1:7">
      <c r="A41" s="30">
        <v>33</v>
      </c>
      <c r="B41" s="29" t="s">
        <v>59</v>
      </c>
      <c r="C41" s="29" t="s">
        <v>60</v>
      </c>
      <c r="D41" s="29" t="s">
        <v>3</v>
      </c>
      <c r="E41" s="29">
        <v>21</v>
      </c>
      <c r="F41" s="29">
        <v>799.8</v>
      </c>
      <c r="G41" s="29">
        <v>794.25</v>
      </c>
    </row>
    <row r="42" spans="1:7">
      <c r="A42" s="30">
        <v>34</v>
      </c>
      <c r="B42" s="29" t="s">
        <v>61</v>
      </c>
      <c r="C42" s="29" t="s">
        <v>62</v>
      </c>
      <c r="D42" s="29" t="s">
        <v>2</v>
      </c>
      <c r="E42" s="29">
        <v>22</v>
      </c>
      <c r="F42" s="29">
        <v>20120</v>
      </c>
      <c r="G42" s="29">
        <v>18810</v>
      </c>
    </row>
    <row r="43" spans="1:7">
      <c r="A43" s="30">
        <v>35</v>
      </c>
      <c r="B43" s="29" t="s">
        <v>65</v>
      </c>
      <c r="C43" s="31" t="s">
        <v>64</v>
      </c>
      <c r="D43" s="31" t="s">
        <v>3</v>
      </c>
      <c r="E43" s="31">
        <v>23</v>
      </c>
      <c r="F43" s="29">
        <v>187</v>
      </c>
      <c r="G43" s="29">
        <v>187</v>
      </c>
    </row>
    <row r="44" spans="1:7">
      <c r="A44" s="30">
        <v>36</v>
      </c>
      <c r="B44" s="29" t="s">
        <v>63</v>
      </c>
      <c r="C44" s="32"/>
      <c r="D44" s="32"/>
      <c r="E44" s="32"/>
      <c r="F44" s="29">
        <v>90</v>
      </c>
      <c r="G44" s="29">
        <v>90</v>
      </c>
    </row>
    <row r="45" spans="1:7">
      <c r="A45" s="30">
        <v>37</v>
      </c>
      <c r="B45" s="29" t="s">
        <v>66</v>
      </c>
      <c r="C45" s="29" t="s">
        <v>67</v>
      </c>
      <c r="D45" s="29" t="s">
        <v>2</v>
      </c>
      <c r="E45" s="29">
        <v>24</v>
      </c>
      <c r="F45" s="29">
        <v>6992</v>
      </c>
      <c r="G45" s="29">
        <v>6992</v>
      </c>
    </row>
    <row r="46" spans="1:7">
      <c r="A46" s="30">
        <v>38</v>
      </c>
      <c r="B46" s="29" t="s">
        <v>68</v>
      </c>
      <c r="C46" s="29" t="s">
        <v>69</v>
      </c>
      <c r="D46" s="29" t="s">
        <v>3</v>
      </c>
      <c r="E46" s="29">
        <v>25</v>
      </c>
      <c r="F46" s="29">
        <v>239</v>
      </c>
      <c r="G46" s="29">
        <v>239</v>
      </c>
    </row>
    <row r="47" spans="1:7">
      <c r="A47" s="30">
        <v>39</v>
      </c>
      <c r="B47" s="29" t="s">
        <v>78</v>
      </c>
      <c r="C47" s="29" t="s">
        <v>70</v>
      </c>
      <c r="D47" s="29" t="s">
        <v>2</v>
      </c>
      <c r="E47" s="29">
        <v>26</v>
      </c>
      <c r="F47" s="29">
        <v>42000</v>
      </c>
      <c r="G47" s="29">
        <v>41971.14</v>
      </c>
    </row>
    <row r="48" spans="1:7">
      <c r="A48" s="30">
        <v>40</v>
      </c>
      <c r="B48" s="29" t="s">
        <v>48</v>
      </c>
      <c r="C48" s="29" t="s">
        <v>49</v>
      </c>
      <c r="D48" s="29" t="s">
        <v>3</v>
      </c>
      <c r="E48" s="29">
        <v>27</v>
      </c>
      <c r="F48" s="29">
        <v>650</v>
      </c>
      <c r="G48" s="29">
        <v>650</v>
      </c>
    </row>
    <row r="49" spans="1:7">
      <c r="A49" s="30">
        <v>41</v>
      </c>
      <c r="B49" s="29" t="s">
        <v>71</v>
      </c>
      <c r="C49" s="29" t="s">
        <v>72</v>
      </c>
      <c r="D49" s="29" t="s">
        <v>3</v>
      </c>
      <c r="E49" s="29">
        <v>28</v>
      </c>
      <c r="F49" s="29">
        <v>3440</v>
      </c>
      <c r="G49" s="29">
        <v>3440</v>
      </c>
    </row>
    <row r="50" spans="1:7">
      <c r="A50" s="30">
        <v>42</v>
      </c>
      <c r="B50" s="29" t="s">
        <v>73</v>
      </c>
      <c r="C50" s="28" t="s">
        <v>74</v>
      </c>
      <c r="D50" s="29" t="s">
        <v>3</v>
      </c>
      <c r="E50" s="29">
        <v>29</v>
      </c>
      <c r="F50" s="29">
        <v>290</v>
      </c>
      <c r="G50" s="29">
        <v>290</v>
      </c>
    </row>
    <row r="51" spans="1:7">
      <c r="A51" s="30">
        <v>43</v>
      </c>
      <c r="B51" s="29" t="s">
        <v>75</v>
      </c>
      <c r="C51" s="29" t="s">
        <v>76</v>
      </c>
      <c r="D51" s="29" t="s">
        <v>3</v>
      </c>
      <c r="E51" s="29">
        <v>30</v>
      </c>
      <c r="F51" s="29">
        <v>1973</v>
      </c>
      <c r="G51" s="29">
        <v>1973</v>
      </c>
    </row>
    <row r="52" spans="1:7">
      <c r="A52" s="30">
        <v>44</v>
      </c>
      <c r="B52" s="29" t="s">
        <v>75</v>
      </c>
      <c r="C52" s="29" t="s">
        <v>77</v>
      </c>
      <c r="D52" s="29" t="s">
        <v>3</v>
      </c>
      <c r="E52" s="29">
        <v>31</v>
      </c>
      <c r="F52" s="29">
        <v>720</v>
      </c>
      <c r="G52" s="29">
        <v>720</v>
      </c>
    </row>
    <row r="53" spans="1:7" ht="21.75" customHeight="1">
      <c r="A53" s="30">
        <v>45</v>
      </c>
      <c r="B53" s="28" t="s">
        <v>79</v>
      </c>
      <c r="C53" s="31" t="s">
        <v>85</v>
      </c>
      <c r="D53" s="31" t="s">
        <v>3</v>
      </c>
      <c r="E53" s="31">
        <v>32</v>
      </c>
      <c r="F53" s="29">
        <v>100</v>
      </c>
      <c r="G53" s="31">
        <v>5169</v>
      </c>
    </row>
    <row r="54" spans="1:7" ht="22.5">
      <c r="A54" s="30">
        <v>46</v>
      </c>
      <c r="B54" s="28" t="s">
        <v>80</v>
      </c>
      <c r="C54" s="33"/>
      <c r="D54" s="33"/>
      <c r="E54" s="33"/>
      <c r="F54" s="29">
        <f>1163-520</f>
        <v>643</v>
      </c>
      <c r="G54" s="33"/>
    </row>
    <row r="55" spans="1:7">
      <c r="A55" s="30">
        <v>47</v>
      </c>
      <c r="B55" s="29" t="s">
        <v>52</v>
      </c>
      <c r="C55" s="33"/>
      <c r="D55" s="33"/>
      <c r="E55" s="33"/>
      <c r="F55" s="29">
        <v>1415</v>
      </c>
      <c r="G55" s="33"/>
    </row>
    <row r="56" spans="1:7" ht="22.5">
      <c r="A56" s="30">
        <v>48</v>
      </c>
      <c r="B56" s="28" t="s">
        <v>81</v>
      </c>
      <c r="C56" s="33"/>
      <c r="D56" s="33"/>
      <c r="E56" s="33"/>
      <c r="F56" s="29">
        <v>60</v>
      </c>
      <c r="G56" s="33"/>
    </row>
    <row r="57" spans="1:7">
      <c r="A57" s="30">
        <v>49</v>
      </c>
      <c r="B57" s="29" t="s">
        <v>82</v>
      </c>
      <c r="C57" s="33"/>
      <c r="D57" s="33"/>
      <c r="E57" s="33"/>
      <c r="F57" s="29">
        <f>250-65</f>
        <v>185</v>
      </c>
      <c r="G57" s="33"/>
    </row>
    <row r="58" spans="1:7" ht="22.5">
      <c r="A58" s="30">
        <v>50</v>
      </c>
      <c r="B58" s="28" t="s">
        <v>54</v>
      </c>
      <c r="C58" s="33"/>
      <c r="D58" s="33"/>
      <c r="E58" s="33"/>
      <c r="F58" s="29">
        <f>2010-220</f>
        <v>1790</v>
      </c>
      <c r="G58" s="33"/>
    </row>
    <row r="59" spans="1:7" ht="22.5">
      <c r="A59" s="30">
        <v>51</v>
      </c>
      <c r="B59" s="28" t="s">
        <v>83</v>
      </c>
      <c r="C59" s="33"/>
      <c r="D59" s="33"/>
      <c r="E59" s="33"/>
      <c r="F59" s="29">
        <f>1430-1250</f>
        <v>180</v>
      </c>
      <c r="G59" s="33"/>
    </row>
    <row r="60" spans="1:7" ht="30.75" customHeight="1">
      <c r="A60" s="30">
        <v>52</v>
      </c>
      <c r="B60" s="28" t="s">
        <v>84</v>
      </c>
      <c r="C60" s="32"/>
      <c r="D60" s="32"/>
      <c r="E60" s="32"/>
      <c r="F60" s="29">
        <f>1074-278</f>
        <v>796</v>
      </c>
      <c r="G60" s="32"/>
    </row>
    <row r="61" spans="1:7">
      <c r="A61" s="30">
        <v>53</v>
      </c>
      <c r="B61" s="29" t="s">
        <v>86</v>
      </c>
      <c r="C61" s="29" t="s">
        <v>87</v>
      </c>
      <c r="D61" s="29" t="s">
        <v>3</v>
      </c>
      <c r="E61" s="29">
        <v>33</v>
      </c>
      <c r="F61" s="29">
        <v>4464.25</v>
      </c>
      <c r="G61" s="29"/>
    </row>
    <row r="62" spans="1:7">
      <c r="A62" s="30">
        <v>54</v>
      </c>
      <c r="B62" s="29" t="s">
        <v>88</v>
      </c>
      <c r="C62" s="29" t="s">
        <v>89</v>
      </c>
      <c r="D62" s="29" t="s">
        <v>3</v>
      </c>
      <c r="E62" s="29">
        <v>34</v>
      </c>
      <c r="F62" s="29">
        <v>110</v>
      </c>
      <c r="G62" s="29">
        <v>110</v>
      </c>
    </row>
    <row r="63" spans="1:7" ht="16.5" customHeight="1">
      <c r="A63" s="30">
        <v>55</v>
      </c>
      <c r="B63" s="29" t="s">
        <v>90</v>
      </c>
      <c r="C63" s="29" t="s">
        <v>49</v>
      </c>
      <c r="D63" s="29" t="s">
        <v>3</v>
      </c>
      <c r="E63" s="29">
        <v>35</v>
      </c>
      <c r="F63" s="29">
        <v>960</v>
      </c>
      <c r="G63" s="29">
        <v>960</v>
      </c>
    </row>
    <row r="64" spans="1:7">
      <c r="A64" s="30">
        <v>56</v>
      </c>
      <c r="B64" s="29" t="s">
        <v>91</v>
      </c>
      <c r="C64" s="29" t="s">
        <v>92</v>
      </c>
      <c r="D64" s="29" t="s">
        <v>3</v>
      </c>
      <c r="E64" s="29">
        <v>36</v>
      </c>
      <c r="F64" s="29">
        <v>650</v>
      </c>
      <c r="G64" s="29">
        <v>650</v>
      </c>
    </row>
    <row r="65" spans="1:7" ht="15.75" customHeight="1">
      <c r="A65" s="30">
        <v>57</v>
      </c>
      <c r="B65" s="29" t="s">
        <v>93</v>
      </c>
      <c r="C65" s="29" t="s">
        <v>94</v>
      </c>
      <c r="D65" s="29" t="s">
        <v>3</v>
      </c>
      <c r="E65" s="29">
        <v>37</v>
      </c>
      <c r="F65" s="29">
        <v>3450</v>
      </c>
      <c r="G65" s="29">
        <v>3450</v>
      </c>
    </row>
    <row r="66" spans="1:7">
      <c r="A66" s="30">
        <v>58</v>
      </c>
      <c r="B66" s="29" t="s">
        <v>95</v>
      </c>
      <c r="C66" s="29" t="s">
        <v>42</v>
      </c>
      <c r="D66" s="29" t="s">
        <v>3</v>
      </c>
      <c r="E66" s="29">
        <v>38</v>
      </c>
      <c r="F66" s="29" t="s">
        <v>96</v>
      </c>
      <c r="G66" s="29">
        <v>1881.4</v>
      </c>
    </row>
    <row r="67" spans="1:7">
      <c r="A67" s="30">
        <v>59</v>
      </c>
      <c r="B67" s="29" t="s">
        <v>73</v>
      </c>
      <c r="C67" s="29" t="s">
        <v>97</v>
      </c>
      <c r="D67" s="29" t="s">
        <v>3</v>
      </c>
      <c r="E67" s="29">
        <v>39</v>
      </c>
      <c r="F67" s="29">
        <v>799</v>
      </c>
      <c r="G67" s="29">
        <v>799</v>
      </c>
    </row>
    <row r="68" spans="1:7">
      <c r="A68" s="30">
        <v>60</v>
      </c>
      <c r="B68" s="29" t="s">
        <v>98</v>
      </c>
      <c r="C68" s="29" t="s">
        <v>99</v>
      </c>
      <c r="D68" s="29" t="s">
        <v>3</v>
      </c>
      <c r="E68" s="29">
        <v>40</v>
      </c>
      <c r="F68" s="29">
        <v>3910</v>
      </c>
      <c r="G68" s="29">
        <v>3910</v>
      </c>
    </row>
    <row r="69" spans="1:7">
      <c r="A69" s="30">
        <v>61</v>
      </c>
      <c r="B69" s="29" t="s">
        <v>101</v>
      </c>
      <c r="C69" s="29" t="s">
        <v>100</v>
      </c>
      <c r="D69" s="29" t="s">
        <v>5</v>
      </c>
      <c r="E69" s="29">
        <v>41</v>
      </c>
      <c r="F69" s="29">
        <v>3000</v>
      </c>
      <c r="G69" s="29">
        <v>3000</v>
      </c>
    </row>
    <row r="70" spans="1:7">
      <c r="A70" s="30">
        <v>62</v>
      </c>
      <c r="B70" s="29" t="s">
        <v>102</v>
      </c>
      <c r="C70" s="29" t="s">
        <v>47</v>
      </c>
      <c r="D70" s="29" t="s">
        <v>3</v>
      </c>
      <c r="E70" s="29">
        <v>42</v>
      </c>
      <c r="F70" s="29">
        <v>53</v>
      </c>
      <c r="G70" s="29">
        <v>53</v>
      </c>
    </row>
    <row r="71" spans="1:7">
      <c r="A71" s="30">
        <v>63</v>
      </c>
      <c r="B71" s="29" t="s">
        <v>103</v>
      </c>
      <c r="C71" s="29" t="s">
        <v>42</v>
      </c>
      <c r="D71" s="29" t="s">
        <v>3</v>
      </c>
      <c r="E71" s="29">
        <v>43</v>
      </c>
      <c r="F71" s="29">
        <v>84</v>
      </c>
      <c r="G71" s="29">
        <v>84</v>
      </c>
    </row>
    <row r="72" spans="1:7">
      <c r="A72" s="30">
        <v>64</v>
      </c>
      <c r="B72" s="29" t="s">
        <v>104</v>
      </c>
      <c r="C72" s="29" t="s">
        <v>105</v>
      </c>
      <c r="D72" s="29" t="s">
        <v>3</v>
      </c>
      <c r="E72" s="29">
        <v>45</v>
      </c>
      <c r="F72" s="29">
        <v>1000</v>
      </c>
      <c r="G72" s="29">
        <v>1000</v>
      </c>
    </row>
    <row r="73" spans="1:7">
      <c r="A73" s="30">
        <v>65</v>
      </c>
      <c r="B73" s="29" t="s">
        <v>106</v>
      </c>
      <c r="C73" s="29" t="s">
        <v>107</v>
      </c>
      <c r="D73" s="29" t="s">
        <v>3</v>
      </c>
      <c r="E73" s="29">
        <v>46</v>
      </c>
      <c r="F73" s="29">
        <v>250</v>
      </c>
      <c r="G73" s="29">
        <v>125</v>
      </c>
    </row>
    <row r="74" spans="1:7">
      <c r="A74" s="30">
        <v>66</v>
      </c>
      <c r="B74" s="29" t="s">
        <v>109</v>
      </c>
      <c r="C74" s="31" t="s">
        <v>110</v>
      </c>
      <c r="D74" s="31" t="s">
        <v>5</v>
      </c>
      <c r="E74" s="31">
        <v>47</v>
      </c>
      <c r="F74" s="29">
        <v>15750</v>
      </c>
      <c r="G74" s="29">
        <v>15750</v>
      </c>
    </row>
    <row r="75" spans="1:7">
      <c r="A75" s="30">
        <v>67</v>
      </c>
      <c r="B75" s="29" t="s">
        <v>108</v>
      </c>
      <c r="C75" s="32"/>
      <c r="D75" s="32"/>
      <c r="E75" s="32"/>
      <c r="F75" s="29">
        <v>4117.5</v>
      </c>
      <c r="G75" s="29">
        <v>1372.5</v>
      </c>
    </row>
    <row r="76" spans="1:7" ht="22.5">
      <c r="A76" s="30">
        <v>68</v>
      </c>
      <c r="B76" s="28" t="s">
        <v>111</v>
      </c>
      <c r="C76" s="29" t="s">
        <v>112</v>
      </c>
      <c r="D76" s="29" t="s">
        <v>3</v>
      </c>
      <c r="E76" s="29">
        <v>48</v>
      </c>
      <c r="F76" s="29">
        <v>3540</v>
      </c>
      <c r="G76" s="29">
        <v>3540</v>
      </c>
    </row>
    <row r="77" spans="1:7" ht="45">
      <c r="A77" s="30">
        <v>69</v>
      </c>
      <c r="B77" s="28" t="s">
        <v>113</v>
      </c>
      <c r="C77" s="29" t="s">
        <v>49</v>
      </c>
      <c r="D77" s="29" t="s">
        <v>3</v>
      </c>
      <c r="E77" s="29">
        <v>49</v>
      </c>
      <c r="F77" s="29">
        <v>2800</v>
      </c>
      <c r="G77" s="29">
        <v>2800</v>
      </c>
    </row>
    <row r="78" spans="1:7">
      <c r="A78" s="30">
        <v>70</v>
      </c>
      <c r="B78" s="29" t="s">
        <v>114</v>
      </c>
      <c r="C78" s="29" t="s">
        <v>115</v>
      </c>
      <c r="D78" s="29" t="s">
        <v>5</v>
      </c>
      <c r="E78" s="29">
        <v>50</v>
      </c>
      <c r="F78" s="29">
        <v>8040</v>
      </c>
      <c r="G78" s="29">
        <v>8040</v>
      </c>
    </row>
    <row r="79" spans="1:7" ht="22.5">
      <c r="A79" s="30">
        <v>71</v>
      </c>
      <c r="B79" s="28" t="s">
        <v>116</v>
      </c>
      <c r="C79" s="31" t="s">
        <v>121</v>
      </c>
      <c r="D79" s="31" t="s">
        <v>3</v>
      </c>
      <c r="E79" s="31">
        <v>51</v>
      </c>
      <c r="F79" s="29">
        <v>360</v>
      </c>
      <c r="G79" s="29">
        <v>360</v>
      </c>
    </row>
    <row r="80" spans="1:7" ht="22.5">
      <c r="A80" s="30">
        <v>72</v>
      </c>
      <c r="B80" s="28" t="s">
        <v>117</v>
      </c>
      <c r="C80" s="33"/>
      <c r="D80" s="33"/>
      <c r="E80" s="33"/>
      <c r="F80" s="29">
        <v>700</v>
      </c>
      <c r="G80" s="29">
        <v>700</v>
      </c>
    </row>
    <row r="81" spans="1:7">
      <c r="A81" s="30">
        <v>73</v>
      </c>
      <c r="B81" s="29" t="s">
        <v>118</v>
      </c>
      <c r="C81" s="33"/>
      <c r="D81" s="33"/>
      <c r="E81" s="33"/>
      <c r="F81" s="29">
        <v>1477</v>
      </c>
      <c r="G81" s="29">
        <v>1477</v>
      </c>
    </row>
    <row r="82" spans="1:7">
      <c r="A82" s="30">
        <v>74</v>
      </c>
      <c r="B82" s="29" t="s">
        <v>119</v>
      </c>
      <c r="C82" s="33"/>
      <c r="D82" s="33"/>
      <c r="E82" s="33"/>
      <c r="F82" s="29">
        <v>1500</v>
      </c>
      <c r="G82" s="29">
        <v>1500</v>
      </c>
    </row>
    <row r="83" spans="1:7">
      <c r="A83" s="30">
        <v>75</v>
      </c>
      <c r="B83" s="29" t="s">
        <v>120</v>
      </c>
      <c r="C83" s="32"/>
      <c r="D83" s="32"/>
      <c r="E83" s="32"/>
      <c r="F83" s="29">
        <v>2787.5</v>
      </c>
      <c r="G83" s="29">
        <v>2787.5</v>
      </c>
    </row>
    <row r="84" spans="1:7" ht="33.75">
      <c r="A84" s="30">
        <v>76</v>
      </c>
      <c r="B84" s="28" t="s">
        <v>122</v>
      </c>
      <c r="C84" s="29" t="s">
        <v>123</v>
      </c>
      <c r="D84" s="29" t="s">
        <v>2</v>
      </c>
      <c r="E84" s="29">
        <v>52</v>
      </c>
      <c r="F84" s="29">
        <v>10000</v>
      </c>
      <c r="G84" s="29">
        <v>10000</v>
      </c>
    </row>
    <row r="85" spans="1:7">
      <c r="A85" s="30">
        <v>77</v>
      </c>
      <c r="B85" s="29" t="s">
        <v>124</v>
      </c>
      <c r="C85" s="29" t="s">
        <v>40</v>
      </c>
      <c r="D85" s="29" t="s">
        <v>5</v>
      </c>
      <c r="E85" s="29">
        <v>53</v>
      </c>
      <c r="F85" s="36">
        <v>596</v>
      </c>
      <c r="G85" s="37">
        <v>596</v>
      </c>
    </row>
    <row r="86" spans="1:7">
      <c r="A86" s="30">
        <v>78</v>
      </c>
      <c r="B86" s="29" t="s">
        <v>125</v>
      </c>
      <c r="C86" s="29" t="s">
        <v>126</v>
      </c>
      <c r="D86" s="29" t="s">
        <v>3</v>
      </c>
      <c r="E86" s="29">
        <v>54</v>
      </c>
      <c r="F86" s="36">
        <v>596.45000000000005</v>
      </c>
      <c r="G86" s="37">
        <v>596.45000000000005</v>
      </c>
    </row>
    <row r="87" spans="1:7">
      <c r="A87" s="30">
        <v>79</v>
      </c>
      <c r="B87" s="29" t="s">
        <v>59</v>
      </c>
      <c r="C87" s="29" t="s">
        <v>127</v>
      </c>
      <c r="D87" s="29" t="s">
        <v>3</v>
      </c>
      <c r="E87" s="29">
        <v>55</v>
      </c>
      <c r="F87" s="36">
        <v>600</v>
      </c>
      <c r="G87" s="37">
        <v>400</v>
      </c>
    </row>
    <row r="88" spans="1:7">
      <c r="A88" s="30">
        <v>80</v>
      </c>
      <c r="B88" s="29" t="s">
        <v>36</v>
      </c>
      <c r="C88" s="29" t="s">
        <v>40</v>
      </c>
      <c r="D88" s="29" t="s">
        <v>5</v>
      </c>
      <c r="E88" s="29">
        <v>56</v>
      </c>
      <c r="F88" s="29">
        <v>276</v>
      </c>
      <c r="G88" s="37">
        <v>276</v>
      </c>
    </row>
    <row r="89" spans="1:7">
      <c r="A89" s="30">
        <v>81</v>
      </c>
      <c r="B89" s="29" t="s">
        <v>104</v>
      </c>
      <c r="C89" s="29" t="s">
        <v>128</v>
      </c>
      <c r="D89" s="29" t="s">
        <v>3</v>
      </c>
      <c r="E89" s="38">
        <v>57</v>
      </c>
      <c r="F89" s="29">
        <v>400</v>
      </c>
      <c r="G89" s="29">
        <v>400</v>
      </c>
    </row>
    <row r="90" spans="1:7">
      <c r="A90" s="30">
        <v>82</v>
      </c>
      <c r="B90" s="29" t="s">
        <v>86</v>
      </c>
      <c r="C90" s="29" t="s">
        <v>129</v>
      </c>
      <c r="D90" s="29" t="s">
        <v>3</v>
      </c>
      <c r="E90" s="29">
        <v>58</v>
      </c>
      <c r="F90" s="29">
        <v>880.1</v>
      </c>
      <c r="G90" s="29">
        <v>880.1</v>
      </c>
    </row>
    <row r="91" spans="1:7">
      <c r="A91" s="30">
        <v>83</v>
      </c>
      <c r="B91" s="29" t="s">
        <v>130</v>
      </c>
      <c r="C91" s="29" t="s">
        <v>47</v>
      </c>
      <c r="D91" s="29" t="s">
        <v>3</v>
      </c>
      <c r="E91" s="29">
        <v>59</v>
      </c>
      <c r="F91" s="25">
        <v>1000</v>
      </c>
      <c r="G91" s="37">
        <v>929</v>
      </c>
    </row>
    <row r="92" spans="1:7">
      <c r="A92" s="30">
        <v>84</v>
      </c>
      <c r="B92" s="29" t="s">
        <v>101</v>
      </c>
      <c r="C92" s="29" t="s">
        <v>100</v>
      </c>
      <c r="D92" s="29" t="s">
        <v>5</v>
      </c>
      <c r="E92" s="29">
        <v>60</v>
      </c>
      <c r="F92" s="29">
        <v>4375</v>
      </c>
      <c r="G92" s="37">
        <v>4375</v>
      </c>
    </row>
    <row r="93" spans="1:7">
      <c r="A93" s="30">
        <v>85</v>
      </c>
      <c r="B93" s="29" t="s">
        <v>108</v>
      </c>
      <c r="C93" s="29" t="s">
        <v>131</v>
      </c>
      <c r="D93" s="29" t="s">
        <v>2</v>
      </c>
      <c r="E93" s="29">
        <v>61</v>
      </c>
      <c r="F93" s="25">
        <v>1444</v>
      </c>
      <c r="G93" s="37">
        <v>1444</v>
      </c>
    </row>
    <row r="94" spans="1:7" ht="22.5">
      <c r="A94" s="30">
        <v>86</v>
      </c>
      <c r="B94" s="24" t="s">
        <v>132</v>
      </c>
      <c r="C94" s="24" t="s">
        <v>133</v>
      </c>
      <c r="D94" s="25" t="s">
        <v>3</v>
      </c>
      <c r="E94" s="25">
        <v>62</v>
      </c>
      <c r="F94" s="25">
        <v>3500</v>
      </c>
      <c r="G94" s="40">
        <v>3500</v>
      </c>
    </row>
    <row r="95" spans="1:7">
      <c r="A95" s="30">
        <v>87</v>
      </c>
      <c r="B95" s="29" t="s">
        <v>134</v>
      </c>
      <c r="C95" s="29" t="s">
        <v>135</v>
      </c>
      <c r="D95" s="29" t="s">
        <v>3</v>
      </c>
      <c r="E95" s="29">
        <v>63</v>
      </c>
      <c r="F95" s="41">
        <v>465</v>
      </c>
      <c r="G95" s="42">
        <v>465</v>
      </c>
    </row>
    <row r="96" spans="1:7">
      <c r="A96" s="30">
        <v>88</v>
      </c>
      <c r="B96" s="29" t="s">
        <v>136</v>
      </c>
      <c r="C96" s="29" t="s">
        <v>137</v>
      </c>
      <c r="D96" s="29" t="s">
        <v>3</v>
      </c>
      <c r="E96" s="29">
        <v>64</v>
      </c>
      <c r="F96" s="43">
        <v>720</v>
      </c>
      <c r="G96" s="29">
        <v>720</v>
      </c>
    </row>
    <row r="97" spans="1:7">
      <c r="A97" s="30">
        <v>89</v>
      </c>
      <c r="B97" s="39" t="s">
        <v>102</v>
      </c>
      <c r="C97" s="39" t="s">
        <v>138</v>
      </c>
      <c r="D97" s="29" t="s">
        <v>3</v>
      </c>
      <c r="E97" s="39">
        <v>65</v>
      </c>
      <c r="F97" s="43">
        <v>2255</v>
      </c>
      <c r="G97" s="39">
        <v>2255</v>
      </c>
    </row>
    <row r="98" spans="1:7">
      <c r="A98" s="30">
        <v>90</v>
      </c>
      <c r="B98" s="36" t="s">
        <v>139</v>
      </c>
      <c r="C98" s="36" t="s">
        <v>92</v>
      </c>
      <c r="D98" s="29" t="s">
        <v>3</v>
      </c>
      <c r="E98" s="39">
        <v>66</v>
      </c>
      <c r="F98" s="43">
        <v>700</v>
      </c>
      <c r="G98" s="29">
        <v>700</v>
      </c>
    </row>
    <row r="99" spans="1:7">
      <c r="A99" s="30">
        <v>91</v>
      </c>
      <c r="B99" s="36" t="s">
        <v>140</v>
      </c>
      <c r="C99" s="36" t="s">
        <v>141</v>
      </c>
      <c r="D99" s="29" t="s">
        <v>3</v>
      </c>
      <c r="E99" s="36">
        <v>67</v>
      </c>
      <c r="F99" s="44">
        <v>6000</v>
      </c>
      <c r="G99" s="39">
        <v>6000</v>
      </c>
    </row>
    <row r="100" spans="1:7">
      <c r="A100" s="30">
        <v>92</v>
      </c>
      <c r="B100" s="29" t="s">
        <v>142</v>
      </c>
      <c r="C100" s="29" t="s">
        <v>143</v>
      </c>
      <c r="D100" s="29" t="s">
        <v>3</v>
      </c>
      <c r="E100" s="29">
        <v>68</v>
      </c>
      <c r="F100" s="45">
        <v>1000</v>
      </c>
      <c r="G100" s="36">
        <v>750</v>
      </c>
    </row>
    <row r="101" spans="1:7">
      <c r="A101" s="30">
        <v>93</v>
      </c>
      <c r="B101" s="25" t="s">
        <v>144</v>
      </c>
      <c r="C101" s="25" t="s">
        <v>85</v>
      </c>
      <c r="D101" s="29" t="s">
        <v>3</v>
      </c>
      <c r="E101" s="25">
        <v>69</v>
      </c>
      <c r="F101" s="45">
        <v>90</v>
      </c>
      <c r="G101" s="29">
        <v>90</v>
      </c>
    </row>
    <row r="102" spans="1:7">
      <c r="A102" s="30">
        <v>94</v>
      </c>
      <c r="B102" s="25" t="s">
        <v>144</v>
      </c>
      <c r="C102" s="25" t="s">
        <v>145</v>
      </c>
      <c r="D102" s="29" t="s">
        <v>3</v>
      </c>
      <c r="E102" s="25">
        <v>70</v>
      </c>
      <c r="F102" s="45">
        <v>6656</v>
      </c>
      <c r="G102" s="25">
        <v>6656</v>
      </c>
    </row>
    <row r="103" spans="1:7">
      <c r="A103" s="30">
        <v>95</v>
      </c>
      <c r="B103" s="25" t="s">
        <v>146</v>
      </c>
      <c r="C103" s="25" t="s">
        <v>147</v>
      </c>
      <c r="D103" s="29" t="s">
        <v>3</v>
      </c>
      <c r="E103" s="25">
        <v>71</v>
      </c>
      <c r="F103" s="45">
        <v>840</v>
      </c>
      <c r="G103" s="25">
        <v>840</v>
      </c>
    </row>
    <row r="104" spans="1:7">
      <c r="A104" s="30">
        <v>96</v>
      </c>
      <c r="B104" s="29" t="s">
        <v>148</v>
      </c>
      <c r="C104" s="25" t="s">
        <v>149</v>
      </c>
      <c r="D104" s="25" t="s">
        <v>2</v>
      </c>
      <c r="E104" s="25">
        <v>72</v>
      </c>
      <c r="F104" s="46">
        <v>4991</v>
      </c>
      <c r="G104" s="25">
        <v>4991</v>
      </c>
    </row>
    <row r="105" spans="1:7">
      <c r="A105" s="30">
        <v>97</v>
      </c>
      <c r="B105" s="39" t="s">
        <v>150</v>
      </c>
      <c r="C105" s="39" t="s">
        <v>76</v>
      </c>
      <c r="D105" s="39" t="s">
        <v>3</v>
      </c>
      <c r="E105" s="39">
        <v>73</v>
      </c>
      <c r="F105" s="57">
        <v>1325</v>
      </c>
      <c r="G105" s="39">
        <v>1325</v>
      </c>
    </row>
    <row r="106" spans="1:7" s="57" customFormat="1">
      <c r="A106" s="30">
        <v>98</v>
      </c>
      <c r="B106" s="29" t="s">
        <v>151</v>
      </c>
      <c r="C106" s="29" t="s">
        <v>47</v>
      </c>
      <c r="D106" s="29" t="s">
        <v>3</v>
      </c>
      <c r="E106" s="29">
        <v>74</v>
      </c>
      <c r="F106" s="29">
        <v>39</v>
      </c>
      <c r="G106" s="29">
        <v>39</v>
      </c>
    </row>
    <row r="107" spans="1:7" ht="15.75" customHeight="1">
      <c r="A107" s="30">
        <v>99</v>
      </c>
      <c r="B107" s="25" t="s">
        <v>52</v>
      </c>
      <c r="C107" s="33" t="s">
        <v>166</v>
      </c>
      <c r="D107" s="33" t="s">
        <v>3</v>
      </c>
      <c r="E107" s="33">
        <v>75</v>
      </c>
      <c r="F107" s="46">
        <f>925-333</f>
        <v>592</v>
      </c>
      <c r="G107" s="33">
        <v>4538</v>
      </c>
    </row>
    <row r="108" spans="1:7" ht="22.5">
      <c r="A108" s="30">
        <v>100</v>
      </c>
      <c r="B108" s="24" t="s">
        <v>81</v>
      </c>
      <c r="C108" s="33"/>
      <c r="D108" s="33"/>
      <c r="E108" s="33"/>
      <c r="F108" s="46">
        <v>50</v>
      </c>
      <c r="G108" s="33"/>
    </row>
    <row r="109" spans="1:7" ht="22.5">
      <c r="A109" s="30">
        <v>101</v>
      </c>
      <c r="B109" s="24" t="s">
        <v>54</v>
      </c>
      <c r="C109" s="32"/>
      <c r="D109" s="32"/>
      <c r="E109" s="32"/>
      <c r="F109" s="46">
        <v>3896</v>
      </c>
      <c r="G109" s="32"/>
    </row>
    <row r="110" spans="1:7">
      <c r="A110" s="30">
        <v>102</v>
      </c>
      <c r="B110" s="25" t="s">
        <v>152</v>
      </c>
      <c r="C110" s="25" t="s">
        <v>121</v>
      </c>
      <c r="D110" s="25" t="s">
        <v>3</v>
      </c>
      <c r="E110" s="25">
        <v>76</v>
      </c>
      <c r="F110" s="40">
        <v>1600</v>
      </c>
      <c r="G110" s="29">
        <v>1600</v>
      </c>
    </row>
    <row r="111" spans="1:7">
      <c r="A111" s="30">
        <v>103</v>
      </c>
      <c r="B111" s="36" t="s">
        <v>153</v>
      </c>
      <c r="C111" s="36" t="s">
        <v>154</v>
      </c>
      <c r="D111" s="25" t="s">
        <v>3</v>
      </c>
      <c r="E111" s="36">
        <v>77</v>
      </c>
      <c r="F111" s="36">
        <v>1020</v>
      </c>
      <c r="G111" s="29">
        <v>1020</v>
      </c>
    </row>
    <row r="112" spans="1:7">
      <c r="A112" s="30">
        <v>104</v>
      </c>
      <c r="B112" s="29" t="s">
        <v>155</v>
      </c>
      <c r="C112" s="29" t="s">
        <v>156</v>
      </c>
      <c r="D112" s="29" t="s">
        <v>2</v>
      </c>
      <c r="E112" s="36">
        <v>78</v>
      </c>
      <c r="F112" s="36">
        <v>5869</v>
      </c>
      <c r="G112" s="29">
        <v>5869</v>
      </c>
    </row>
    <row r="113" spans="1:7">
      <c r="A113" s="30">
        <v>105</v>
      </c>
      <c r="B113" s="39" t="s">
        <v>157</v>
      </c>
      <c r="C113" s="39" t="s">
        <v>158</v>
      </c>
      <c r="D113" s="39" t="s">
        <v>3</v>
      </c>
      <c r="E113" s="36">
        <v>79</v>
      </c>
      <c r="F113" s="36">
        <v>4646</v>
      </c>
      <c r="G113" s="29">
        <v>4646</v>
      </c>
    </row>
    <row r="114" spans="1:7" ht="22.5">
      <c r="A114" s="30">
        <v>106</v>
      </c>
      <c r="B114" s="36" t="s">
        <v>159</v>
      </c>
      <c r="C114" s="47" t="s">
        <v>160</v>
      </c>
      <c r="D114" s="36" t="s">
        <v>5</v>
      </c>
      <c r="E114" s="29">
        <v>80</v>
      </c>
      <c r="F114" s="29">
        <v>155</v>
      </c>
      <c r="G114" s="29">
        <v>155</v>
      </c>
    </row>
    <row r="115" spans="1:7">
      <c r="A115" s="30">
        <v>107</v>
      </c>
      <c r="B115" s="36" t="s">
        <v>150</v>
      </c>
      <c r="C115" s="36" t="s">
        <v>76</v>
      </c>
      <c r="D115" s="36" t="s">
        <v>3</v>
      </c>
      <c r="E115" s="25">
        <v>81</v>
      </c>
      <c r="F115" s="25">
        <v>1616</v>
      </c>
      <c r="G115" s="29">
        <v>1616</v>
      </c>
    </row>
    <row r="116" spans="1:7">
      <c r="A116" s="30">
        <v>108</v>
      </c>
      <c r="B116" s="29" t="s">
        <v>161</v>
      </c>
      <c r="C116" s="29" t="s">
        <v>85</v>
      </c>
      <c r="D116" s="36" t="s">
        <v>3</v>
      </c>
      <c r="E116" s="25">
        <v>82</v>
      </c>
      <c r="F116" s="25">
        <v>160</v>
      </c>
      <c r="G116" s="29">
        <v>160</v>
      </c>
    </row>
    <row r="117" spans="1:7" ht="22.5">
      <c r="A117" s="30">
        <v>109</v>
      </c>
      <c r="B117" s="24" t="s">
        <v>162</v>
      </c>
      <c r="C117" s="25" t="s">
        <v>62</v>
      </c>
      <c r="D117" s="29" t="s">
        <v>2</v>
      </c>
      <c r="E117" s="25">
        <v>83</v>
      </c>
      <c r="F117" s="25">
        <v>2155</v>
      </c>
      <c r="G117" s="29">
        <v>2155</v>
      </c>
    </row>
    <row r="118" spans="1:7">
      <c r="A118" s="30">
        <v>110</v>
      </c>
      <c r="B118" s="25" t="s">
        <v>163</v>
      </c>
      <c r="C118" s="25" t="s">
        <v>167</v>
      </c>
      <c r="D118" s="36" t="s">
        <v>3</v>
      </c>
      <c r="E118" s="25">
        <v>84</v>
      </c>
      <c r="F118" s="25">
        <v>500</v>
      </c>
      <c r="G118" s="29">
        <v>500</v>
      </c>
    </row>
    <row r="119" spans="1:7">
      <c r="A119" s="30">
        <v>111</v>
      </c>
      <c r="B119" s="29" t="s">
        <v>150</v>
      </c>
      <c r="C119" s="29" t="s">
        <v>164</v>
      </c>
      <c r="D119" s="36" t="s">
        <v>3</v>
      </c>
      <c r="E119" s="25">
        <v>85</v>
      </c>
      <c r="F119" s="25">
        <v>250</v>
      </c>
      <c r="G119" s="29">
        <v>250</v>
      </c>
    </row>
    <row r="120" spans="1:7">
      <c r="A120" s="30">
        <v>112</v>
      </c>
      <c r="B120" s="29" t="s">
        <v>150</v>
      </c>
      <c r="C120" s="25" t="s">
        <v>165</v>
      </c>
      <c r="D120" s="36" t="s">
        <v>3</v>
      </c>
      <c r="E120" s="25">
        <v>86</v>
      </c>
      <c r="F120" s="25">
        <v>645</v>
      </c>
      <c r="G120" s="29">
        <v>645</v>
      </c>
    </row>
    <row r="121" spans="1:7">
      <c r="A121" s="30">
        <v>113</v>
      </c>
      <c r="B121" s="25" t="s">
        <v>144</v>
      </c>
      <c r="C121" s="25" t="s">
        <v>55</v>
      </c>
      <c r="D121" s="29" t="s">
        <v>3</v>
      </c>
      <c r="E121" s="25">
        <v>87</v>
      </c>
      <c r="F121" s="25">
        <v>450</v>
      </c>
      <c r="G121" s="36">
        <v>450</v>
      </c>
    </row>
    <row r="122" spans="1:7">
      <c r="A122" s="30">
        <v>114</v>
      </c>
      <c r="B122" s="29" t="s">
        <v>168</v>
      </c>
      <c r="C122" s="29" t="s">
        <v>126</v>
      </c>
      <c r="D122" s="29" t="s">
        <v>3</v>
      </c>
      <c r="E122" s="25">
        <v>88</v>
      </c>
      <c r="F122" s="25">
        <v>105</v>
      </c>
      <c r="G122" s="29">
        <v>105</v>
      </c>
    </row>
    <row r="123" spans="1:7">
      <c r="A123" s="30">
        <v>115</v>
      </c>
      <c r="B123" s="25" t="s">
        <v>75</v>
      </c>
      <c r="C123" s="25" t="s">
        <v>76</v>
      </c>
      <c r="D123" s="29" t="s">
        <v>3</v>
      </c>
      <c r="E123" s="25">
        <v>89</v>
      </c>
      <c r="F123" s="25">
        <v>60</v>
      </c>
      <c r="G123" s="29">
        <v>60</v>
      </c>
    </row>
    <row r="124" spans="1:7">
      <c r="A124" s="30">
        <v>116</v>
      </c>
      <c r="B124" s="25" t="s">
        <v>75</v>
      </c>
      <c r="C124" s="25" t="s">
        <v>165</v>
      </c>
      <c r="D124" s="29" t="s">
        <v>3</v>
      </c>
      <c r="E124" s="25">
        <v>90</v>
      </c>
      <c r="F124" s="25">
        <v>339</v>
      </c>
      <c r="G124" s="36">
        <v>339</v>
      </c>
    </row>
    <row r="125" spans="1:7" ht="22.5">
      <c r="A125" s="30">
        <v>117</v>
      </c>
      <c r="B125" s="28" t="s">
        <v>169</v>
      </c>
      <c r="C125" s="29" t="s">
        <v>170</v>
      </c>
      <c r="D125" s="29" t="s">
        <v>3</v>
      </c>
      <c r="E125" s="25">
        <v>91</v>
      </c>
      <c r="F125" s="25">
        <v>990</v>
      </c>
      <c r="G125" s="29">
        <v>990</v>
      </c>
    </row>
    <row r="126" spans="1:7" ht="22.5">
      <c r="A126" s="30">
        <v>118</v>
      </c>
      <c r="B126" s="24" t="s">
        <v>53</v>
      </c>
      <c r="C126" s="25" t="s">
        <v>171</v>
      </c>
      <c r="D126" s="25" t="s">
        <v>3</v>
      </c>
      <c r="E126" s="25">
        <v>92</v>
      </c>
      <c r="F126" s="25">
        <v>2475</v>
      </c>
      <c r="G126" s="29">
        <v>2475</v>
      </c>
    </row>
    <row r="127" spans="1:7">
      <c r="A127" s="30">
        <v>119</v>
      </c>
      <c r="B127" s="29" t="s">
        <v>120</v>
      </c>
      <c r="C127" s="29" t="s">
        <v>158</v>
      </c>
      <c r="D127" s="29" t="s">
        <v>3</v>
      </c>
      <c r="E127" s="25">
        <v>93</v>
      </c>
      <c r="F127" s="25">
        <v>465</v>
      </c>
      <c r="G127" s="29">
        <v>465</v>
      </c>
    </row>
    <row r="128" spans="1:7" ht="22.5">
      <c r="A128" s="30">
        <v>120</v>
      </c>
      <c r="B128" s="24" t="s">
        <v>172</v>
      </c>
      <c r="C128" s="25" t="s">
        <v>173</v>
      </c>
      <c r="D128" s="25" t="s">
        <v>3</v>
      </c>
      <c r="E128" s="25">
        <v>94</v>
      </c>
      <c r="F128" s="25">
        <v>309</v>
      </c>
      <c r="G128" s="29">
        <v>309</v>
      </c>
    </row>
    <row r="129" spans="1:7">
      <c r="A129" s="30">
        <v>121</v>
      </c>
      <c r="B129" s="29" t="s">
        <v>114</v>
      </c>
      <c r="C129" s="25" t="s">
        <v>173</v>
      </c>
      <c r="D129" s="25" t="s">
        <v>3</v>
      </c>
      <c r="E129" s="25">
        <v>95</v>
      </c>
      <c r="F129" s="25">
        <v>1150</v>
      </c>
      <c r="G129" s="29">
        <v>1150</v>
      </c>
    </row>
    <row r="130" spans="1:7" s="48" customFormat="1" ht="22.5">
      <c r="A130" s="30">
        <v>122</v>
      </c>
      <c r="B130" s="24" t="s">
        <v>174</v>
      </c>
      <c r="C130" s="24" t="s">
        <v>175</v>
      </c>
      <c r="D130" s="24" t="s">
        <v>2</v>
      </c>
      <c r="E130" s="24">
        <v>96</v>
      </c>
      <c r="F130" s="24">
        <v>243000</v>
      </c>
      <c r="G130" s="28">
        <v>243000</v>
      </c>
    </row>
    <row r="131" spans="1:7">
      <c r="A131" s="30">
        <v>123</v>
      </c>
      <c r="B131" s="25" t="s">
        <v>150</v>
      </c>
      <c r="C131" s="25" t="s">
        <v>165</v>
      </c>
      <c r="D131" s="25" t="s">
        <v>3</v>
      </c>
      <c r="E131" s="25">
        <v>97</v>
      </c>
      <c r="F131" s="25">
        <v>289</v>
      </c>
      <c r="G131" s="29">
        <v>289</v>
      </c>
    </row>
    <row r="132" spans="1:7">
      <c r="A132" s="30">
        <v>124</v>
      </c>
      <c r="B132" s="29" t="s">
        <v>176</v>
      </c>
      <c r="C132" s="29" t="s">
        <v>177</v>
      </c>
      <c r="D132" s="25" t="s">
        <v>3</v>
      </c>
      <c r="E132" s="25">
        <v>98</v>
      </c>
      <c r="F132" s="25">
        <v>400</v>
      </c>
      <c r="G132" s="29">
        <v>400</v>
      </c>
    </row>
    <row r="133" spans="1:7">
      <c r="A133" s="30">
        <v>125</v>
      </c>
      <c r="B133" s="25" t="s">
        <v>144</v>
      </c>
      <c r="C133" s="25" t="s">
        <v>158</v>
      </c>
      <c r="D133" s="25" t="s">
        <v>3</v>
      </c>
      <c r="E133" s="25">
        <v>99</v>
      </c>
      <c r="F133" s="25">
        <v>555</v>
      </c>
      <c r="G133" s="29">
        <v>555</v>
      </c>
    </row>
    <row r="134" spans="1:7" s="48" customFormat="1" ht="22.5">
      <c r="A134" s="30">
        <v>126</v>
      </c>
      <c r="B134" s="24" t="s">
        <v>80</v>
      </c>
      <c r="C134" s="49" t="s">
        <v>178</v>
      </c>
      <c r="D134" s="49" t="s">
        <v>3</v>
      </c>
      <c r="E134" s="49">
        <v>100</v>
      </c>
      <c r="F134" s="24">
        <v>529.20000000000005</v>
      </c>
      <c r="G134" s="49">
        <v>6297</v>
      </c>
    </row>
    <row r="135" spans="1:7" s="48" customFormat="1">
      <c r="A135" s="30">
        <v>127</v>
      </c>
      <c r="B135" s="28" t="s">
        <v>52</v>
      </c>
      <c r="C135" s="50"/>
      <c r="D135" s="50"/>
      <c r="E135" s="50"/>
      <c r="F135" s="24">
        <v>652</v>
      </c>
      <c r="G135" s="50"/>
    </row>
    <row r="136" spans="1:7" s="48" customFormat="1" ht="22.5">
      <c r="A136" s="30">
        <v>128</v>
      </c>
      <c r="B136" s="24" t="s">
        <v>81</v>
      </c>
      <c r="C136" s="50"/>
      <c r="D136" s="50"/>
      <c r="E136" s="50"/>
      <c r="F136" s="24">
        <v>3900</v>
      </c>
      <c r="G136" s="50"/>
    </row>
    <row r="137" spans="1:7" s="48" customFormat="1">
      <c r="A137" s="30">
        <v>129</v>
      </c>
      <c r="B137" s="24" t="s">
        <v>82</v>
      </c>
      <c r="C137" s="50"/>
      <c r="D137" s="50"/>
      <c r="E137" s="50"/>
      <c r="F137" s="24">
        <v>150</v>
      </c>
      <c r="G137" s="50"/>
    </row>
    <row r="138" spans="1:7" s="48" customFormat="1" ht="22.5">
      <c r="A138" s="30">
        <v>130</v>
      </c>
      <c r="B138" s="28" t="s">
        <v>54</v>
      </c>
      <c r="C138" s="50"/>
      <c r="D138" s="50"/>
      <c r="E138" s="50"/>
      <c r="F138" s="24">
        <v>1065</v>
      </c>
      <c r="G138" s="50"/>
    </row>
    <row r="139" spans="1:7" s="48" customFormat="1" ht="22.5">
      <c r="A139" s="30">
        <v>131</v>
      </c>
      <c r="B139" s="24" t="s">
        <v>83</v>
      </c>
      <c r="C139" s="50"/>
      <c r="D139" s="50"/>
      <c r="E139" s="50"/>
      <c r="F139" s="24">
        <v>800</v>
      </c>
      <c r="G139" s="50"/>
    </row>
    <row r="140" spans="1:7" s="48" customFormat="1" ht="22.5">
      <c r="A140" s="30">
        <v>132</v>
      </c>
      <c r="B140" s="24" t="s">
        <v>84</v>
      </c>
      <c r="C140" s="51"/>
      <c r="D140" s="51"/>
      <c r="E140" s="51"/>
      <c r="F140" s="24">
        <v>895</v>
      </c>
      <c r="G140" s="51"/>
    </row>
    <row r="141" spans="1:7" ht="22.5">
      <c r="A141" s="30">
        <v>133</v>
      </c>
      <c r="B141" s="28" t="s">
        <v>179</v>
      </c>
      <c r="C141" s="29" t="s">
        <v>180</v>
      </c>
      <c r="D141" s="29" t="s">
        <v>3</v>
      </c>
      <c r="E141" s="29">
        <v>101</v>
      </c>
      <c r="F141" s="29">
        <v>400</v>
      </c>
      <c r="G141" s="29">
        <v>400</v>
      </c>
    </row>
    <row r="142" spans="1:7">
      <c r="A142" s="30">
        <v>134</v>
      </c>
      <c r="B142" s="28" t="s">
        <v>181</v>
      </c>
      <c r="C142" s="29" t="s">
        <v>64</v>
      </c>
      <c r="D142" s="29" t="s">
        <v>3</v>
      </c>
      <c r="E142" s="29">
        <v>102</v>
      </c>
      <c r="F142" s="29">
        <v>456.5</v>
      </c>
      <c r="G142" s="29">
        <v>465.5</v>
      </c>
    </row>
    <row r="143" spans="1:7" ht="22.5">
      <c r="A143" s="30">
        <v>135</v>
      </c>
      <c r="B143" s="28" t="s">
        <v>182</v>
      </c>
      <c r="C143" s="29" t="s">
        <v>183</v>
      </c>
      <c r="D143" s="29" t="s">
        <v>2</v>
      </c>
      <c r="E143" s="29">
        <v>103</v>
      </c>
      <c r="F143" s="29">
        <v>7200</v>
      </c>
      <c r="G143" s="29">
        <v>7200</v>
      </c>
    </row>
    <row r="144" spans="1:7">
      <c r="A144" s="30">
        <v>136</v>
      </c>
      <c r="B144" s="29" t="s">
        <v>184</v>
      </c>
      <c r="C144" s="29" t="s">
        <v>185</v>
      </c>
      <c r="D144" s="29" t="s">
        <v>3</v>
      </c>
      <c r="E144" s="29">
        <v>104</v>
      </c>
      <c r="F144" s="29">
        <v>448.2</v>
      </c>
      <c r="G144" s="29">
        <v>448.2</v>
      </c>
    </row>
    <row r="145" spans="1:7">
      <c r="A145" s="30">
        <v>137</v>
      </c>
      <c r="B145" s="25" t="s">
        <v>186</v>
      </c>
      <c r="C145" s="25" t="s">
        <v>187</v>
      </c>
      <c r="D145" s="29" t="s">
        <v>3</v>
      </c>
      <c r="E145" s="25">
        <v>105</v>
      </c>
      <c r="F145" s="25">
        <v>911</v>
      </c>
      <c r="G145" s="29"/>
    </row>
    <row r="146" spans="1:7">
      <c r="A146" s="30">
        <v>138</v>
      </c>
      <c r="B146" s="25" t="s">
        <v>188</v>
      </c>
      <c r="C146" s="25" t="s">
        <v>178</v>
      </c>
      <c r="D146" s="29" t="s">
        <v>3</v>
      </c>
      <c r="E146" s="25">
        <v>106</v>
      </c>
      <c r="F146" s="25">
        <v>250</v>
      </c>
      <c r="G146" s="29">
        <v>250</v>
      </c>
    </row>
    <row r="147" spans="1:7">
      <c r="A147" s="30">
        <v>139</v>
      </c>
      <c r="B147" s="29" t="s">
        <v>189</v>
      </c>
      <c r="C147" s="29" t="s">
        <v>190</v>
      </c>
      <c r="D147" s="29" t="s">
        <v>3</v>
      </c>
      <c r="E147" s="25">
        <v>107</v>
      </c>
      <c r="F147" s="25">
        <v>9690</v>
      </c>
      <c r="G147" s="29">
        <v>9690</v>
      </c>
    </row>
    <row r="148" spans="1:7">
      <c r="A148" s="30">
        <v>140</v>
      </c>
      <c r="B148" s="39" t="s">
        <v>191</v>
      </c>
      <c r="C148" s="39" t="s">
        <v>192</v>
      </c>
      <c r="D148" s="36" t="s">
        <v>3</v>
      </c>
      <c r="E148" s="39">
        <v>108</v>
      </c>
      <c r="F148" s="39">
        <v>75</v>
      </c>
      <c r="G148" s="36">
        <v>75</v>
      </c>
    </row>
    <row r="149" spans="1:7" s="57" customFormat="1">
      <c r="A149" s="30">
        <v>141</v>
      </c>
      <c r="B149" s="29" t="s">
        <v>148</v>
      </c>
      <c r="C149" s="29" t="s">
        <v>193</v>
      </c>
      <c r="D149" s="29" t="s">
        <v>2</v>
      </c>
      <c r="E149" s="29">
        <v>109</v>
      </c>
      <c r="F149" s="29">
        <v>3318</v>
      </c>
      <c r="G149" s="29">
        <v>3318</v>
      </c>
    </row>
    <row r="150" spans="1:7" s="57" customFormat="1">
      <c r="A150" s="30">
        <v>142</v>
      </c>
      <c r="B150" s="29" t="s">
        <v>151</v>
      </c>
      <c r="C150" s="29" t="s">
        <v>47</v>
      </c>
      <c r="D150" s="29" t="s">
        <v>3</v>
      </c>
      <c r="E150" s="29">
        <v>110</v>
      </c>
      <c r="F150" s="29">
        <v>429</v>
      </c>
      <c r="G150" s="29">
        <v>429</v>
      </c>
    </row>
    <row r="151" spans="1:7" s="57" customFormat="1">
      <c r="A151" s="30">
        <v>143</v>
      </c>
      <c r="B151" s="29" t="s">
        <v>194</v>
      </c>
      <c r="C151" s="29" t="s">
        <v>180</v>
      </c>
      <c r="D151" s="29" t="s">
        <v>3</v>
      </c>
      <c r="E151" s="29">
        <v>111</v>
      </c>
      <c r="F151" s="29">
        <v>119.8</v>
      </c>
      <c r="G151" s="29">
        <v>119.8</v>
      </c>
    </row>
    <row r="152" spans="1:7" s="57" customFormat="1">
      <c r="A152" s="30">
        <v>144</v>
      </c>
      <c r="B152" s="29" t="s">
        <v>195</v>
      </c>
      <c r="C152" s="29" t="s">
        <v>180</v>
      </c>
      <c r="D152" s="29" t="s">
        <v>3</v>
      </c>
      <c r="E152" s="29">
        <v>112</v>
      </c>
      <c r="F152" s="29">
        <v>480</v>
      </c>
      <c r="G152" s="29">
        <v>480</v>
      </c>
    </row>
    <row r="153" spans="1:7" s="57" customFormat="1">
      <c r="A153" s="30">
        <v>145</v>
      </c>
      <c r="B153" s="29" t="s">
        <v>196</v>
      </c>
      <c r="C153" s="29" t="s">
        <v>147</v>
      </c>
      <c r="D153" s="29" t="s">
        <v>3</v>
      </c>
      <c r="E153" s="29">
        <v>113</v>
      </c>
      <c r="F153" s="29">
        <v>400</v>
      </c>
      <c r="G153" s="29">
        <v>400</v>
      </c>
    </row>
    <row r="154" spans="1:7" s="57" customFormat="1">
      <c r="A154" s="30">
        <v>146</v>
      </c>
      <c r="B154" s="29" t="s">
        <v>71</v>
      </c>
      <c r="C154" s="29" t="s">
        <v>40</v>
      </c>
      <c r="D154" s="29" t="s">
        <v>5</v>
      </c>
      <c r="E154" s="29">
        <v>114</v>
      </c>
      <c r="F154" s="29">
        <v>3264</v>
      </c>
      <c r="G154" s="29">
        <v>3264</v>
      </c>
    </row>
    <row r="155" spans="1:7" s="57" customFormat="1">
      <c r="A155" s="30">
        <v>147</v>
      </c>
      <c r="B155" s="29" t="s">
        <v>71</v>
      </c>
      <c r="C155" s="29" t="s">
        <v>40</v>
      </c>
      <c r="D155" s="29" t="s">
        <v>5</v>
      </c>
      <c r="E155" s="29">
        <v>115</v>
      </c>
      <c r="F155" s="29">
        <v>1724</v>
      </c>
      <c r="G155" s="29">
        <v>1724</v>
      </c>
    </row>
    <row r="156" spans="1:7" s="57" customFormat="1" ht="22.5">
      <c r="A156" s="30">
        <v>148</v>
      </c>
      <c r="B156" s="28" t="s">
        <v>81</v>
      </c>
      <c r="C156" s="29" t="s">
        <v>178</v>
      </c>
      <c r="D156" s="29" t="s">
        <v>3</v>
      </c>
      <c r="E156" s="29">
        <v>116</v>
      </c>
      <c r="F156" s="29">
        <v>750</v>
      </c>
      <c r="G156" s="29">
        <v>750</v>
      </c>
    </row>
    <row r="157" spans="1:7" s="57" customFormat="1" ht="22.5">
      <c r="A157" s="30">
        <v>149</v>
      </c>
      <c r="B157" s="28" t="s">
        <v>116</v>
      </c>
      <c r="C157" s="59" t="s">
        <v>121</v>
      </c>
      <c r="D157" s="59" t="s">
        <v>3</v>
      </c>
      <c r="E157" s="59">
        <v>117</v>
      </c>
      <c r="F157" s="29">
        <v>330</v>
      </c>
      <c r="G157" s="29">
        <v>330</v>
      </c>
    </row>
    <row r="158" spans="1:7" s="57" customFormat="1" ht="22.5">
      <c r="A158" s="30">
        <v>150</v>
      </c>
      <c r="B158" s="28" t="s">
        <v>117</v>
      </c>
      <c r="C158" s="59"/>
      <c r="D158" s="59"/>
      <c r="E158" s="59"/>
      <c r="F158" s="29">
        <v>1125</v>
      </c>
      <c r="G158" s="29">
        <v>1125</v>
      </c>
    </row>
    <row r="159" spans="1:7" s="57" customFormat="1">
      <c r="A159" s="30">
        <v>151</v>
      </c>
      <c r="B159" s="29" t="s">
        <v>118</v>
      </c>
      <c r="C159" s="59"/>
      <c r="D159" s="59"/>
      <c r="E159" s="59"/>
      <c r="F159" s="29">
        <v>900</v>
      </c>
      <c r="G159" s="29">
        <v>900</v>
      </c>
    </row>
    <row r="160" spans="1:7" s="57" customFormat="1">
      <c r="A160" s="30">
        <v>152</v>
      </c>
      <c r="B160" s="29" t="s">
        <v>119</v>
      </c>
      <c r="C160" s="59"/>
      <c r="D160" s="59"/>
      <c r="E160" s="59"/>
      <c r="F160" s="29">
        <v>2000</v>
      </c>
      <c r="G160" s="29">
        <v>2000</v>
      </c>
    </row>
    <row r="161" spans="1:7" s="57" customFormat="1">
      <c r="A161" s="30">
        <v>153</v>
      </c>
      <c r="B161" s="29" t="s">
        <v>120</v>
      </c>
      <c r="C161" s="59"/>
      <c r="D161" s="59"/>
      <c r="E161" s="59"/>
      <c r="F161" s="29">
        <v>2745</v>
      </c>
      <c r="G161" s="29">
        <v>2745</v>
      </c>
    </row>
    <row r="162" spans="1:7" s="57" customFormat="1">
      <c r="A162" s="30">
        <v>154</v>
      </c>
      <c r="B162" s="29" t="s">
        <v>197</v>
      </c>
      <c r="C162" s="29" t="s">
        <v>198</v>
      </c>
      <c r="D162" s="29" t="s">
        <v>3</v>
      </c>
      <c r="E162" s="29">
        <v>118</v>
      </c>
      <c r="F162" s="29">
        <v>3800</v>
      </c>
      <c r="G162" s="29">
        <v>3800</v>
      </c>
    </row>
    <row r="163" spans="1:7" s="57" customFormat="1">
      <c r="A163" s="30">
        <v>155</v>
      </c>
      <c r="B163" s="29" t="s">
        <v>197</v>
      </c>
      <c r="C163" s="29" t="s">
        <v>40</v>
      </c>
      <c r="D163" s="29" t="s">
        <v>5</v>
      </c>
      <c r="E163" s="29">
        <v>119</v>
      </c>
      <c r="F163" s="29">
        <v>824</v>
      </c>
      <c r="G163" s="29">
        <v>824</v>
      </c>
    </row>
    <row r="164" spans="1:7" s="57" customFormat="1">
      <c r="A164" s="30">
        <v>156</v>
      </c>
      <c r="B164" s="29" t="s">
        <v>118</v>
      </c>
      <c r="C164" s="29" t="s">
        <v>199</v>
      </c>
      <c r="D164" s="29" t="s">
        <v>3</v>
      </c>
      <c r="E164" s="29">
        <v>120</v>
      </c>
      <c r="F164" s="29">
        <v>255.45</v>
      </c>
      <c r="G164" s="29">
        <v>255.45</v>
      </c>
    </row>
    <row r="165" spans="1:7" s="57" customFormat="1" ht="12.75" customHeight="1">
      <c r="A165" s="30">
        <v>157</v>
      </c>
      <c r="B165" s="29" t="s">
        <v>114</v>
      </c>
      <c r="C165" s="29" t="s">
        <v>64</v>
      </c>
      <c r="D165" s="29" t="s">
        <v>3</v>
      </c>
      <c r="E165" s="29">
        <v>121</v>
      </c>
      <c r="F165" s="29">
        <v>386</v>
      </c>
      <c r="G165" s="29">
        <v>386</v>
      </c>
    </row>
    <row r="166" spans="1:7" s="57" customFormat="1" ht="22.5">
      <c r="A166" s="30">
        <v>158</v>
      </c>
      <c r="B166" s="28" t="s">
        <v>182</v>
      </c>
      <c r="C166" s="29" t="s">
        <v>183</v>
      </c>
      <c r="D166" s="29" t="s">
        <v>2</v>
      </c>
      <c r="E166" s="29">
        <v>122</v>
      </c>
      <c r="F166" s="29">
        <v>4780</v>
      </c>
      <c r="G166" s="29">
        <v>4780</v>
      </c>
    </row>
    <row r="167" spans="1:7" s="57" customFormat="1">
      <c r="A167" s="30">
        <v>159</v>
      </c>
      <c r="B167" s="29" t="s">
        <v>150</v>
      </c>
      <c r="C167" s="29" t="s">
        <v>165</v>
      </c>
      <c r="D167" s="29" t="s">
        <v>3</v>
      </c>
      <c r="E167" s="29">
        <v>123</v>
      </c>
      <c r="F167" s="29">
        <v>678</v>
      </c>
      <c r="G167" s="29">
        <v>678</v>
      </c>
    </row>
    <row r="168" spans="1:7" s="57" customFormat="1">
      <c r="A168" s="30">
        <v>160</v>
      </c>
      <c r="B168" s="29" t="s">
        <v>200</v>
      </c>
      <c r="C168" s="29" t="s">
        <v>201</v>
      </c>
      <c r="D168" s="29" t="s">
        <v>3</v>
      </c>
      <c r="E168" s="29">
        <v>124</v>
      </c>
      <c r="F168" s="29">
        <v>1000</v>
      </c>
      <c r="G168" s="29">
        <v>1000</v>
      </c>
    </row>
    <row r="169" spans="1:7" s="57" customFormat="1" ht="15.75" customHeight="1">
      <c r="A169" s="30">
        <v>161</v>
      </c>
      <c r="B169" s="29" t="s">
        <v>202</v>
      </c>
      <c r="C169" s="29" t="s">
        <v>49</v>
      </c>
      <c r="D169" s="29" t="s">
        <v>3</v>
      </c>
      <c r="E169" s="29">
        <v>125</v>
      </c>
      <c r="F169" s="29">
        <v>1026</v>
      </c>
      <c r="G169" s="29">
        <v>1026</v>
      </c>
    </row>
    <row r="170" spans="1:7" s="57" customFormat="1" ht="13.5" customHeight="1">
      <c r="A170" s="30">
        <v>162</v>
      </c>
      <c r="B170" s="29" t="s">
        <v>203</v>
      </c>
      <c r="C170" s="59" t="s">
        <v>204</v>
      </c>
      <c r="D170" s="59" t="s">
        <v>3</v>
      </c>
      <c r="E170" s="59">
        <v>127</v>
      </c>
      <c r="F170" s="29">
        <v>48</v>
      </c>
      <c r="G170" s="29">
        <v>48</v>
      </c>
    </row>
    <row r="171" spans="1:7" s="57" customFormat="1" ht="14.25" customHeight="1">
      <c r="A171" s="30">
        <v>163</v>
      </c>
      <c r="B171" s="29" t="s">
        <v>205</v>
      </c>
      <c r="C171" s="59"/>
      <c r="D171" s="59"/>
      <c r="E171" s="59"/>
      <c r="F171" s="29">
        <v>225</v>
      </c>
      <c r="G171" s="29">
        <v>225</v>
      </c>
    </row>
    <row r="172" spans="1:7" s="57" customFormat="1" ht="26.25" customHeight="1" thickBot="1">
      <c r="A172" s="30">
        <v>164</v>
      </c>
      <c r="B172" s="47" t="s">
        <v>206</v>
      </c>
      <c r="C172" s="36" t="s">
        <v>207</v>
      </c>
      <c r="D172" s="36" t="s">
        <v>3</v>
      </c>
      <c r="E172" s="36">
        <v>130</v>
      </c>
      <c r="F172" s="36">
        <v>400</v>
      </c>
      <c r="G172" s="36">
        <v>400</v>
      </c>
    </row>
    <row r="173" spans="1:7" ht="26.25" customHeight="1" thickBot="1">
      <c r="A173" s="58" t="s">
        <v>216</v>
      </c>
      <c r="B173" s="55"/>
      <c r="C173" s="55"/>
      <c r="D173" s="55"/>
      <c r="E173" s="56"/>
      <c r="F173" s="60">
        <f>SUM(F9:F172)</f>
        <v>1628735.6700000002</v>
      </c>
      <c r="G173" s="60">
        <f>SUM(G9:G172)</f>
        <v>1536289.7499999998</v>
      </c>
    </row>
    <row r="174" spans="1:7">
      <c r="F174" s="2"/>
      <c r="G174" s="2"/>
    </row>
    <row r="175" spans="1:7">
      <c r="F175" s="2"/>
      <c r="G175" s="2"/>
    </row>
    <row r="176" spans="1:7">
      <c r="F176" s="2"/>
      <c r="G176" s="2"/>
    </row>
    <row r="177" spans="1:7" ht="12" thickBot="1">
      <c r="F177" s="2"/>
      <c r="G177" s="2"/>
    </row>
    <row r="178" spans="1:7">
      <c r="A178" s="61" t="s">
        <v>217</v>
      </c>
      <c r="B178" s="62"/>
      <c r="C178" s="62"/>
      <c r="D178" s="62"/>
      <c r="E178" s="62"/>
      <c r="F178" s="62"/>
      <c r="G178" s="63"/>
    </row>
    <row r="179" spans="1:7" ht="18" customHeight="1" thickBot="1">
      <c r="A179" s="64"/>
      <c r="B179" s="65"/>
      <c r="C179" s="65"/>
      <c r="D179" s="65"/>
      <c r="E179" s="65"/>
      <c r="F179" s="65"/>
      <c r="G179" s="66"/>
    </row>
    <row r="180" spans="1:7" ht="22.5">
      <c r="A180" s="69">
        <v>1</v>
      </c>
      <c r="B180" s="74" t="s">
        <v>218</v>
      </c>
      <c r="C180" s="75" t="s">
        <v>219</v>
      </c>
      <c r="D180" s="75"/>
      <c r="E180" s="75"/>
      <c r="F180" s="76">
        <v>1200</v>
      </c>
      <c r="G180" s="76">
        <v>1150</v>
      </c>
    </row>
    <row r="181" spans="1:7" ht="22.5">
      <c r="A181" s="77">
        <v>2</v>
      </c>
      <c r="B181" s="78" t="s">
        <v>220</v>
      </c>
      <c r="C181" s="79" t="s">
        <v>221</v>
      </c>
      <c r="D181" s="80"/>
      <c r="E181" s="80"/>
      <c r="F181" s="81">
        <v>2500</v>
      </c>
      <c r="G181" s="81">
        <v>1578.29</v>
      </c>
    </row>
    <row r="182" spans="1:7" ht="22.5">
      <c r="A182" s="69">
        <v>3</v>
      </c>
      <c r="B182" s="78" t="s">
        <v>222</v>
      </c>
      <c r="C182" s="82"/>
      <c r="D182" s="83"/>
      <c r="E182" s="83"/>
      <c r="F182" s="84"/>
      <c r="G182" s="84"/>
    </row>
    <row r="183" spans="1:7" ht="22.5">
      <c r="A183" s="77">
        <v>4</v>
      </c>
      <c r="B183" s="85" t="s">
        <v>223</v>
      </c>
      <c r="C183" s="86" t="s">
        <v>224</v>
      </c>
      <c r="D183" s="86"/>
      <c r="E183" s="86"/>
      <c r="F183" s="87">
        <v>1450</v>
      </c>
      <c r="G183" s="87">
        <v>570</v>
      </c>
    </row>
    <row r="184" spans="1:7">
      <c r="A184" s="69">
        <v>5</v>
      </c>
      <c r="B184" s="73" t="s">
        <v>225</v>
      </c>
      <c r="C184" s="71" t="s">
        <v>27</v>
      </c>
      <c r="D184" s="74"/>
      <c r="E184" s="74"/>
      <c r="F184" s="89">
        <v>40.9</v>
      </c>
      <c r="G184" s="76">
        <v>40.9</v>
      </c>
    </row>
    <row r="185" spans="1:7">
      <c r="A185" s="77">
        <v>6</v>
      </c>
      <c r="B185" s="73" t="s">
        <v>225</v>
      </c>
      <c r="C185" s="71" t="s">
        <v>27</v>
      </c>
      <c r="D185" s="74"/>
      <c r="E185" s="74"/>
      <c r="F185" s="89">
        <v>170</v>
      </c>
      <c r="G185" s="89">
        <v>170</v>
      </c>
    </row>
    <row r="186" spans="1:7">
      <c r="A186" s="69">
        <v>7</v>
      </c>
      <c r="B186" s="73" t="s">
        <v>225</v>
      </c>
      <c r="C186" s="71" t="s">
        <v>226</v>
      </c>
      <c r="D186" s="74"/>
      <c r="E186" s="74"/>
      <c r="F186" s="89">
        <v>126</v>
      </c>
      <c r="G186" s="89">
        <v>126</v>
      </c>
    </row>
    <row r="187" spans="1:7">
      <c r="A187" s="77">
        <v>8</v>
      </c>
      <c r="B187" s="73" t="s">
        <v>227</v>
      </c>
      <c r="C187" s="71" t="s">
        <v>228</v>
      </c>
      <c r="D187" s="74"/>
      <c r="E187" s="74"/>
      <c r="F187" s="89">
        <v>1111</v>
      </c>
      <c r="G187" s="89">
        <v>1111</v>
      </c>
    </row>
    <row r="188" spans="1:7">
      <c r="A188" s="69">
        <v>9</v>
      </c>
      <c r="B188" s="73" t="s">
        <v>227</v>
      </c>
      <c r="C188" s="71" t="s">
        <v>229</v>
      </c>
      <c r="D188" s="71"/>
      <c r="E188" s="71"/>
      <c r="F188" s="87">
        <v>1278.2</v>
      </c>
      <c r="G188" s="87">
        <v>1278.2</v>
      </c>
    </row>
    <row r="189" spans="1:7">
      <c r="A189" s="77">
        <v>10</v>
      </c>
      <c r="B189" s="73" t="s">
        <v>227</v>
      </c>
      <c r="C189" s="71" t="s">
        <v>230</v>
      </c>
      <c r="D189" s="74"/>
      <c r="E189" s="74"/>
      <c r="F189" s="89">
        <v>300</v>
      </c>
      <c r="G189" s="89">
        <v>300</v>
      </c>
    </row>
    <row r="190" spans="1:7">
      <c r="A190" s="69">
        <v>11</v>
      </c>
      <c r="B190" s="73" t="s">
        <v>227</v>
      </c>
      <c r="C190" s="71" t="s">
        <v>231</v>
      </c>
      <c r="D190" s="71"/>
      <c r="E190" s="71"/>
      <c r="F190" s="87">
        <v>2041.2</v>
      </c>
      <c r="G190" s="87">
        <v>2041.2</v>
      </c>
    </row>
    <row r="191" spans="1:7">
      <c r="A191" s="77">
        <v>12</v>
      </c>
      <c r="B191" s="73" t="s">
        <v>227</v>
      </c>
      <c r="C191" s="71" t="s">
        <v>232</v>
      </c>
      <c r="D191" s="74"/>
      <c r="E191" s="74"/>
      <c r="F191" s="89">
        <v>597.85</v>
      </c>
      <c r="G191" s="89">
        <v>597.85</v>
      </c>
    </row>
    <row r="192" spans="1:7">
      <c r="A192" s="69">
        <v>13</v>
      </c>
      <c r="B192" s="73" t="s">
        <v>227</v>
      </c>
      <c r="C192" s="71" t="s">
        <v>233</v>
      </c>
      <c r="D192" s="74"/>
      <c r="E192" s="74"/>
      <c r="F192" s="89">
        <v>1135</v>
      </c>
      <c r="G192" s="89">
        <v>1135</v>
      </c>
    </row>
    <row r="193" spans="1:7">
      <c r="A193" s="77">
        <v>14</v>
      </c>
      <c r="B193" s="73" t="s">
        <v>227</v>
      </c>
      <c r="C193" s="71" t="s">
        <v>228</v>
      </c>
      <c r="D193" s="74"/>
      <c r="E193" s="74"/>
      <c r="F193" s="89">
        <v>1192.4000000000001</v>
      </c>
      <c r="G193" s="89">
        <v>1192.4000000000001</v>
      </c>
    </row>
    <row r="194" spans="1:7">
      <c r="A194" s="69">
        <v>15</v>
      </c>
      <c r="B194" s="73" t="s">
        <v>227</v>
      </c>
      <c r="C194" s="71" t="s">
        <v>228</v>
      </c>
      <c r="D194" s="74"/>
      <c r="E194" s="74"/>
      <c r="F194" s="89">
        <v>4600.2</v>
      </c>
      <c r="G194" s="89">
        <v>4600.2</v>
      </c>
    </row>
    <row r="195" spans="1:7">
      <c r="A195" s="77">
        <v>16</v>
      </c>
      <c r="B195" s="73" t="s">
        <v>225</v>
      </c>
      <c r="C195" s="71" t="s">
        <v>27</v>
      </c>
      <c r="D195" s="74"/>
      <c r="E195" s="74"/>
      <c r="F195" s="89">
        <v>236.06</v>
      </c>
      <c r="G195" s="89">
        <v>236.06</v>
      </c>
    </row>
    <row r="196" spans="1:7">
      <c r="A196" s="110">
        <v>17</v>
      </c>
      <c r="B196" s="70" t="s">
        <v>225</v>
      </c>
      <c r="C196" s="67" t="s">
        <v>234</v>
      </c>
      <c r="D196" s="72"/>
      <c r="E196" s="72"/>
      <c r="F196" s="90">
        <v>2950</v>
      </c>
      <c r="G196" s="90">
        <v>2950</v>
      </c>
    </row>
    <row r="197" spans="1:7">
      <c r="A197" s="77">
        <v>18</v>
      </c>
      <c r="B197" s="73" t="s">
        <v>225</v>
      </c>
      <c r="C197" s="71" t="s">
        <v>235</v>
      </c>
      <c r="D197" s="72"/>
      <c r="E197" s="72"/>
      <c r="F197" s="89">
        <v>300</v>
      </c>
      <c r="G197" s="89">
        <v>300</v>
      </c>
    </row>
    <row r="198" spans="1:7" ht="15" customHeight="1">
      <c r="A198" s="69">
        <v>19</v>
      </c>
      <c r="B198" s="73" t="s">
        <v>225</v>
      </c>
      <c r="C198" s="71" t="s">
        <v>27</v>
      </c>
      <c r="D198" s="72"/>
      <c r="E198" s="72"/>
      <c r="F198" s="89">
        <v>510</v>
      </c>
      <c r="G198" s="89">
        <v>510</v>
      </c>
    </row>
    <row r="199" spans="1:7" ht="15.75" customHeight="1" thickBot="1">
      <c r="A199" s="77">
        <v>20</v>
      </c>
      <c r="B199" s="70" t="s">
        <v>227</v>
      </c>
      <c r="C199" s="67" t="s">
        <v>236</v>
      </c>
      <c r="D199" s="88"/>
      <c r="E199" s="88"/>
      <c r="F199" s="89">
        <v>1040.05</v>
      </c>
      <c r="G199" s="89">
        <v>1040.05</v>
      </c>
    </row>
    <row r="200" spans="1:7" ht="16.5" thickBot="1">
      <c r="A200" s="54" t="s">
        <v>216</v>
      </c>
      <c r="B200" s="55"/>
      <c r="C200" s="55"/>
      <c r="D200" s="55"/>
      <c r="E200" s="56"/>
      <c r="F200" s="68">
        <f>SUM(F180:F199)</f>
        <v>22778.86</v>
      </c>
      <c r="G200" s="68">
        <f>SUM(G180:G199)</f>
        <v>20927.149999999998</v>
      </c>
    </row>
    <row r="201" spans="1:7" ht="12" thickBot="1">
      <c r="F201" s="2"/>
      <c r="G201" s="2"/>
    </row>
    <row r="202" spans="1:7" customFormat="1" ht="30.75" customHeight="1">
      <c r="A202" s="91" t="s">
        <v>237</v>
      </c>
      <c r="B202" s="92"/>
      <c r="C202" s="92"/>
      <c r="D202" s="92"/>
      <c r="E202" s="92"/>
      <c r="F202" s="92"/>
      <c r="G202" s="92"/>
    </row>
    <row r="203" spans="1:7" s="96" customFormat="1" ht="15">
      <c r="A203" s="77">
        <v>1</v>
      </c>
      <c r="B203" s="93" t="s">
        <v>238</v>
      </c>
      <c r="C203" s="94" t="s">
        <v>239</v>
      </c>
      <c r="D203" s="94"/>
      <c r="E203" s="94"/>
      <c r="F203" s="95">
        <v>138000</v>
      </c>
      <c r="G203" s="87">
        <v>126092.33</v>
      </c>
    </row>
    <row r="204" spans="1:7" s="96" customFormat="1" ht="15">
      <c r="A204" s="97">
        <v>2</v>
      </c>
      <c r="B204" s="109" t="s">
        <v>240</v>
      </c>
      <c r="C204" s="98"/>
      <c r="D204" s="98"/>
      <c r="E204" s="98"/>
      <c r="F204" s="87">
        <v>1460</v>
      </c>
      <c r="G204" s="87">
        <v>607.20000000000005</v>
      </c>
    </row>
    <row r="205" spans="1:7" s="96" customFormat="1" ht="15.75" thickBot="1">
      <c r="A205" s="99">
        <v>3</v>
      </c>
      <c r="B205" s="100" t="s">
        <v>241</v>
      </c>
      <c r="C205" s="101"/>
      <c r="D205" s="101"/>
      <c r="E205" s="101"/>
      <c r="F205" s="102">
        <v>3660</v>
      </c>
      <c r="G205" s="102">
        <v>3649.2</v>
      </c>
    </row>
    <row r="206" spans="1:7" customFormat="1" ht="16.5" thickBot="1">
      <c r="A206" s="54" t="s">
        <v>216</v>
      </c>
      <c r="B206" s="55"/>
      <c r="C206" s="55"/>
      <c r="D206" s="55"/>
      <c r="E206" s="56"/>
      <c r="F206" s="103">
        <f>SUM(F203:F205)</f>
        <v>143120</v>
      </c>
      <c r="G206" s="103">
        <f>SUM(G203:G205)</f>
        <v>130348.73</v>
      </c>
    </row>
    <row r="207" spans="1:7" customFormat="1" ht="16.5" thickBot="1">
      <c r="A207" s="104" t="s">
        <v>242</v>
      </c>
      <c r="B207" s="105"/>
      <c r="C207" s="105"/>
      <c r="D207" s="105"/>
      <c r="E207" s="106"/>
      <c r="F207" s="107">
        <f>F206+F200+F173</f>
        <v>1794634.5300000003</v>
      </c>
      <c r="G207" s="108">
        <f>G206+G200+G173</f>
        <v>1687565.63</v>
      </c>
    </row>
    <row r="208" spans="1:7">
      <c r="F208" s="2"/>
      <c r="G208" s="2"/>
    </row>
    <row r="209" spans="6:7">
      <c r="F209" s="2"/>
      <c r="G209" s="2"/>
    </row>
    <row r="210" spans="6:7">
      <c r="F210" s="2"/>
      <c r="G210" s="2"/>
    </row>
    <row r="211" spans="6:7">
      <c r="F211" s="2"/>
      <c r="G211" s="2"/>
    </row>
    <row r="212" spans="6:7">
      <c r="F212" s="2"/>
      <c r="G212" s="2"/>
    </row>
    <row r="213" spans="6:7">
      <c r="F213" s="2"/>
      <c r="G213" s="2"/>
    </row>
    <row r="214" spans="6:7">
      <c r="F214" s="2"/>
      <c r="G214" s="2"/>
    </row>
    <row r="215" spans="6:7">
      <c r="F215" s="2"/>
      <c r="G215" s="2"/>
    </row>
    <row r="216" spans="6:7">
      <c r="F216" s="2"/>
      <c r="G216" s="2"/>
    </row>
    <row r="217" spans="6:7">
      <c r="F217" s="2"/>
      <c r="G217" s="2"/>
    </row>
    <row r="218" spans="6:7">
      <c r="F218" s="2"/>
      <c r="G218" s="2"/>
    </row>
    <row r="219" spans="6:7">
      <c r="F219" s="2"/>
      <c r="G219" s="2"/>
    </row>
    <row r="220" spans="6:7">
      <c r="F220" s="2"/>
      <c r="G220" s="2"/>
    </row>
    <row r="221" spans="6:7">
      <c r="F221" s="2"/>
      <c r="G221" s="2"/>
    </row>
    <row r="222" spans="6:7">
      <c r="F222" s="2"/>
      <c r="G222" s="2"/>
    </row>
    <row r="223" spans="6:7">
      <c r="F223" s="2"/>
      <c r="G223" s="2"/>
    </row>
    <row r="224" spans="6:7">
      <c r="F224" s="2"/>
      <c r="G224" s="2"/>
    </row>
    <row r="225" spans="6:7">
      <c r="F225" s="2"/>
      <c r="G225" s="2"/>
    </row>
    <row r="226" spans="6:7">
      <c r="F226" s="2"/>
      <c r="G226" s="2"/>
    </row>
    <row r="227" spans="6:7">
      <c r="F227" s="2"/>
      <c r="G227" s="2"/>
    </row>
    <row r="228" spans="6:7">
      <c r="F228" s="2"/>
      <c r="G228" s="2"/>
    </row>
    <row r="229" spans="6:7">
      <c r="F229" s="2"/>
      <c r="G229" s="2"/>
    </row>
    <row r="230" spans="6:7">
      <c r="F230" s="2"/>
      <c r="G230" s="2"/>
    </row>
    <row r="231" spans="6:7">
      <c r="F231" s="2"/>
      <c r="G231" s="2"/>
    </row>
    <row r="232" spans="6:7">
      <c r="F232" s="2"/>
      <c r="G232" s="2"/>
    </row>
    <row r="233" spans="6:7">
      <c r="F233" s="2"/>
      <c r="G233" s="2"/>
    </row>
    <row r="234" spans="6:7">
      <c r="F234" s="2"/>
      <c r="G234" s="2"/>
    </row>
    <row r="235" spans="6:7">
      <c r="F235" s="2"/>
      <c r="G235" s="2"/>
    </row>
    <row r="236" spans="6:7">
      <c r="F236" s="2"/>
      <c r="G236" s="2"/>
    </row>
    <row r="237" spans="6:7">
      <c r="F237" s="2"/>
      <c r="G237" s="2"/>
    </row>
    <row r="238" spans="6:7">
      <c r="F238" s="2"/>
      <c r="G238" s="2"/>
    </row>
    <row r="239" spans="6:7">
      <c r="F239" s="2"/>
      <c r="G239" s="2"/>
    </row>
    <row r="240" spans="6:7">
      <c r="F240" s="2"/>
      <c r="G240" s="2"/>
    </row>
    <row r="241" spans="6:7">
      <c r="F241" s="2"/>
      <c r="G241" s="2"/>
    </row>
    <row r="242" spans="6:7">
      <c r="F242" s="2"/>
      <c r="G242" s="2"/>
    </row>
    <row r="243" spans="6:7">
      <c r="F243" s="2"/>
      <c r="G243" s="2"/>
    </row>
    <row r="244" spans="6:7">
      <c r="F244" s="2"/>
      <c r="G244" s="2"/>
    </row>
    <row r="245" spans="6:7">
      <c r="F245" s="2"/>
      <c r="G245" s="2"/>
    </row>
    <row r="246" spans="6:7">
      <c r="F246" s="2"/>
      <c r="G246" s="2"/>
    </row>
    <row r="247" spans="6:7">
      <c r="F247" s="2"/>
      <c r="G247" s="2"/>
    </row>
    <row r="248" spans="6:7">
      <c r="F248" s="2"/>
      <c r="G248" s="2"/>
    </row>
    <row r="249" spans="6:7">
      <c r="F249" s="2"/>
      <c r="G249" s="2"/>
    </row>
    <row r="250" spans="6:7">
      <c r="F250" s="2"/>
      <c r="G250" s="2"/>
    </row>
    <row r="251" spans="6:7">
      <c r="F251" s="2"/>
      <c r="G251" s="2"/>
    </row>
    <row r="252" spans="6:7">
      <c r="F252" s="2"/>
      <c r="G252" s="2"/>
    </row>
    <row r="253" spans="6:7">
      <c r="F253" s="2"/>
      <c r="G253" s="2"/>
    </row>
    <row r="254" spans="6:7">
      <c r="F254" s="2"/>
      <c r="G254" s="2"/>
    </row>
    <row r="255" spans="6:7">
      <c r="F255" s="2"/>
      <c r="G255" s="2"/>
    </row>
    <row r="256" spans="6:7">
      <c r="F256" s="2"/>
      <c r="G256" s="2"/>
    </row>
    <row r="257" spans="6:7">
      <c r="F257" s="2"/>
      <c r="G257" s="2"/>
    </row>
    <row r="258" spans="6:7">
      <c r="F258" s="2"/>
      <c r="G258" s="2"/>
    </row>
    <row r="259" spans="6:7">
      <c r="F259" s="2"/>
      <c r="G259" s="2"/>
    </row>
    <row r="260" spans="6:7">
      <c r="F260" s="2"/>
      <c r="G260" s="2"/>
    </row>
    <row r="261" spans="6:7">
      <c r="F261" s="2"/>
      <c r="G261" s="2"/>
    </row>
    <row r="262" spans="6:7">
      <c r="F262" s="2"/>
      <c r="G262" s="2"/>
    </row>
  </sheetData>
  <mergeCells count="52">
    <mergeCell ref="A200:E200"/>
    <mergeCell ref="A202:G202"/>
    <mergeCell ref="A206:E206"/>
    <mergeCell ref="A207:E207"/>
    <mergeCell ref="C3:C7"/>
    <mergeCell ref="F4:F7"/>
    <mergeCell ref="G4:G7"/>
    <mergeCell ref="G53:G60"/>
    <mergeCell ref="G107:G109"/>
    <mergeCell ref="G134:G140"/>
    <mergeCell ref="A173:E173"/>
    <mergeCell ref="A178:G179"/>
    <mergeCell ref="C181:C182"/>
    <mergeCell ref="F181:F182"/>
    <mergeCell ref="G181:G182"/>
    <mergeCell ref="A1:G1"/>
    <mergeCell ref="A2:G2"/>
    <mergeCell ref="A3:A7"/>
    <mergeCell ref="B3:B7"/>
    <mergeCell ref="D3:D7"/>
    <mergeCell ref="E3:G3"/>
    <mergeCell ref="E4:E7"/>
    <mergeCell ref="C29:C30"/>
    <mergeCell ref="D29:D30"/>
    <mergeCell ref="C36:C38"/>
    <mergeCell ref="D36:D38"/>
    <mergeCell ref="E36:E38"/>
    <mergeCell ref="E29:E30"/>
    <mergeCell ref="C43:C44"/>
    <mergeCell ref="D43:D44"/>
    <mergeCell ref="E43:E44"/>
    <mergeCell ref="C53:C60"/>
    <mergeCell ref="D53:D60"/>
    <mergeCell ref="E53:E60"/>
    <mergeCell ref="C79:C83"/>
    <mergeCell ref="D79:D83"/>
    <mergeCell ref="E79:E83"/>
    <mergeCell ref="C74:C75"/>
    <mergeCell ref="D74:D75"/>
    <mergeCell ref="C107:C109"/>
    <mergeCell ref="D107:D109"/>
    <mergeCell ref="E107:E109"/>
    <mergeCell ref="E74:E75"/>
    <mergeCell ref="C134:C140"/>
    <mergeCell ref="D134:D140"/>
    <mergeCell ref="E134:E140"/>
    <mergeCell ref="C157:C161"/>
    <mergeCell ref="D157:D161"/>
    <mergeCell ref="E157:E161"/>
    <mergeCell ref="C170:C171"/>
    <mergeCell ref="D170:D171"/>
    <mergeCell ref="E170:E171"/>
  </mergeCells>
  <pageMargins left="0.36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2024-01-16T12:12:13Z</dcterms:modified>
</cp:coreProperties>
</file>